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kpmgindia365-my.sharepoint.com/personal/tapandeka_kpmg_com/Documents/Desktop/ACAB RFP - Infra &amp; SI/SI RFP/ACAB SI RFP/Verson 4/"/>
    </mc:Choice>
  </mc:AlternateContent>
  <xr:revisionPtr revIDLastSave="22" documentId="13_ncr:1_{7F2663CC-3F9B-49A5-98D0-680C5B10594A}" xr6:coauthVersionLast="47" xr6:coauthVersionMax="47" xr10:uidLastSave="{C54C864A-F00E-48F2-89D3-0CEB0AE4D285}"/>
  <bookViews>
    <workbookView xWindow="-110" yWindow="-110" windowWidth="19420" windowHeight="11500" tabRatio="922" activeTab="4" xr2:uid="{00000000-000D-0000-FFFF-FFFF00000000}"/>
  </bookViews>
  <sheets>
    <sheet name="Instructions" sheetId="1" r:id="rId1"/>
    <sheet name="Summary" sheetId="7" r:id="rId2"/>
    <sheet name="Detailed Summary " sheetId="4" state="hidden" r:id="rId3"/>
    <sheet name="Hw-Sol" sheetId="15" r:id="rId4"/>
    <sheet name="FM Cost" sheetId="10" r:id="rId5"/>
    <sheet name="DC  Charges" sheetId="24" r:id="rId6"/>
  </sheets>
  <definedNames>
    <definedName name="_xlnm.Print_Area" localSheetId="2">'Detailed Summary '!$C$2:$O$59</definedName>
    <definedName name="_xlnm.Print_Area" localSheetId="4">'FM Cost'!$A$1:$V$12</definedName>
    <definedName name="_xlnm.Print_Area" localSheetId="0">Instructions!$A$1:$B$20</definedName>
    <definedName name="_xlnm.Print_Area" localSheetId="1">Summary!$A$1:$C$12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5" l="1"/>
  <c r="G7" i="15" s="1"/>
  <c r="F6" i="15"/>
  <c r="F8" i="15" s="1"/>
  <c r="G6" i="15" l="1"/>
  <c r="G8" i="15" s="1"/>
  <c r="G9" i="15" s="1"/>
  <c r="C4" i="7" s="1"/>
  <c r="F5" i="24"/>
  <c r="I5" i="24"/>
  <c r="S5" i="24" s="1"/>
  <c r="S6" i="24" s="1"/>
  <c r="C6" i="7" s="1"/>
  <c r="L5" i="24"/>
  <c r="O5" i="24"/>
  <c r="R5" i="24"/>
  <c r="U11" i="10"/>
  <c r="R11" i="10"/>
  <c r="O11" i="10"/>
  <c r="L11" i="10"/>
  <c r="I11" i="10"/>
  <c r="U10" i="10"/>
  <c r="R10" i="10"/>
  <c r="O10" i="10"/>
  <c r="L10" i="10"/>
  <c r="I10" i="10"/>
  <c r="U9" i="10"/>
  <c r="R9" i="10"/>
  <c r="O9" i="10"/>
  <c r="L9" i="10"/>
  <c r="I9" i="10"/>
  <c r="U8" i="10"/>
  <c r="R8" i="10"/>
  <c r="O8" i="10"/>
  <c r="L8" i="10"/>
  <c r="I8" i="10"/>
  <c r="U7" i="10"/>
  <c r="R7" i="10"/>
  <c r="O7" i="10"/>
  <c r="L7" i="10"/>
  <c r="I7" i="10"/>
  <c r="U6" i="10"/>
  <c r="R6" i="10"/>
  <c r="O6" i="10"/>
  <c r="L6" i="10"/>
  <c r="I6" i="10"/>
  <c r="U5" i="10"/>
  <c r="R5" i="10"/>
  <c r="O5" i="10"/>
  <c r="L5" i="10"/>
  <c r="I5" i="10"/>
  <c r="V9" i="10" l="1"/>
  <c r="V6" i="10"/>
  <c r="V11" i="10"/>
  <c r="V8" i="10"/>
  <c r="V5" i="10"/>
  <c r="V10" i="10"/>
  <c r="V7" i="10"/>
  <c r="V12" i="10" l="1"/>
  <c r="C5" i="7"/>
  <c r="C7" i="7" l="1"/>
</calcChain>
</file>

<file path=xl/sharedStrings.xml><?xml version="1.0" encoding="utf-8"?>
<sst xmlns="http://schemas.openxmlformats.org/spreadsheetml/2006/main" count="253" uniqueCount="147">
  <si>
    <t>Guidelines</t>
  </si>
  <si>
    <t>S.no</t>
  </si>
  <si>
    <t>Type</t>
  </si>
  <si>
    <t>Servers</t>
  </si>
  <si>
    <t>Entry Level</t>
  </si>
  <si>
    <t>Mid-Level</t>
  </si>
  <si>
    <t>Storage</t>
  </si>
  <si>
    <t>Enterprise</t>
  </si>
  <si>
    <t>Modular</t>
  </si>
  <si>
    <t>SAN Switches</t>
  </si>
  <si>
    <t>Tape Library</t>
  </si>
  <si>
    <t>Networks</t>
  </si>
  <si>
    <t>Database</t>
  </si>
  <si>
    <t>SAN Swicthes</t>
  </si>
  <si>
    <t>Backup Device</t>
  </si>
  <si>
    <t>Critical Applications- production Environment</t>
  </si>
  <si>
    <t>Non Critical Applications- Production Environment</t>
  </si>
  <si>
    <t>Non Production Environment</t>
  </si>
  <si>
    <t>Server Management</t>
  </si>
  <si>
    <t>Storage Management</t>
  </si>
  <si>
    <t>Data Base Management</t>
  </si>
  <si>
    <t>Backup</t>
  </si>
  <si>
    <t>Service Level Management</t>
  </si>
  <si>
    <t>Incident Management</t>
  </si>
  <si>
    <t>Problem Management</t>
  </si>
  <si>
    <t>Change Management</t>
  </si>
  <si>
    <t>No. of Licenses</t>
  </si>
  <si>
    <t>Year 1</t>
  </si>
  <si>
    <t>Year 2</t>
  </si>
  <si>
    <t>Year 3</t>
  </si>
  <si>
    <t>Year 4</t>
  </si>
  <si>
    <t>Year 5</t>
  </si>
  <si>
    <t>Class/Type  of Infrastructure/Function</t>
  </si>
  <si>
    <t>Function</t>
  </si>
  <si>
    <t>Resource Level</t>
  </si>
  <si>
    <t>L1</t>
  </si>
  <si>
    <t>L2</t>
  </si>
  <si>
    <t>Product name &amp; version</t>
  </si>
  <si>
    <t>License Type</t>
  </si>
  <si>
    <t>SLA Management Module</t>
  </si>
  <si>
    <t>any other , please specify*</t>
  </si>
  <si>
    <t>High Level</t>
  </si>
  <si>
    <t>Backup and restore Services</t>
  </si>
  <si>
    <t>Network Management</t>
  </si>
  <si>
    <t>Routers,L3 Switches,L2 Switches etc,load balancers</t>
  </si>
  <si>
    <t>Database Management</t>
  </si>
  <si>
    <t>Asset and Configuration Management Database (CMDB)</t>
  </si>
  <si>
    <t>Patch Management</t>
  </si>
  <si>
    <t>Performance Management</t>
  </si>
  <si>
    <t>Quantity</t>
  </si>
  <si>
    <t>Performance Assessment</t>
  </si>
  <si>
    <t>Total (without tax)</t>
  </si>
  <si>
    <t>Tax Amount</t>
  </si>
  <si>
    <t>Frequency</t>
  </si>
  <si>
    <r>
      <t xml:space="preserve">Performance Analysis for systems – </t>
    </r>
    <r>
      <rPr>
        <sz val="11"/>
        <rFont val="Calibri"/>
        <family val="2"/>
        <scheme val="minor"/>
      </rPr>
      <t>Server OEM</t>
    </r>
  </si>
  <si>
    <t xml:space="preserve">Quarterly </t>
  </si>
  <si>
    <r>
      <t xml:space="preserve">Storage Assessment Service  - </t>
    </r>
    <r>
      <rPr>
        <sz val="11"/>
        <rFont val="Calibri"/>
        <family val="2"/>
        <scheme val="minor"/>
      </rPr>
      <t>Storage OEM</t>
    </r>
  </si>
  <si>
    <t xml:space="preserve">Bi-Annual </t>
  </si>
  <si>
    <r>
      <t xml:space="preserve">Backup Assessment Service  - </t>
    </r>
    <r>
      <rPr>
        <sz val="11"/>
        <rFont val="Calibri"/>
        <family val="2"/>
        <scheme val="minor"/>
      </rPr>
      <t>Storage/Backup OEM</t>
    </r>
  </si>
  <si>
    <t>Database Performance Assessment Services</t>
  </si>
  <si>
    <t>A.</t>
  </si>
  <si>
    <t>Hardware/Software Type</t>
  </si>
  <si>
    <t>Configuration</t>
  </si>
  <si>
    <t>Quantity required (to be filled by Bidder)</t>
  </si>
  <si>
    <t>Per Unit Price (Fixed)</t>
  </si>
  <si>
    <t>Server</t>
  </si>
  <si>
    <t>OS</t>
  </si>
  <si>
    <t>Enterprise Storage</t>
  </si>
  <si>
    <t>Enterprise Edition</t>
  </si>
  <si>
    <t>Enterprise Version</t>
  </si>
  <si>
    <t>Resource Cost</t>
  </si>
  <si>
    <t>A</t>
  </si>
  <si>
    <t xml:space="preserve"> All monetary figures are to be quoted in Indian Rupees (INR) only.</t>
  </si>
  <si>
    <t>Sub Total- Managed Services Cost (A)</t>
  </si>
  <si>
    <t>2 CPU, Quad Core, 32 GB RAM,</t>
  </si>
  <si>
    <t>Detailed Summary of Overall Cost</t>
  </si>
  <si>
    <t>EMS Cost</t>
  </si>
  <si>
    <t>EMS Modules</t>
  </si>
  <si>
    <t>Total With Tax</t>
  </si>
  <si>
    <t>Sub Total- EMS Cost (B)</t>
  </si>
  <si>
    <t xml:space="preserve"> Managed Services (Domain &amp; Corss Functional Services) Cost</t>
  </si>
  <si>
    <t>B</t>
  </si>
  <si>
    <t>D.</t>
  </si>
  <si>
    <t>Sub-  Infrastructure Cost for EMS &amp; Helpdesk  (D)</t>
  </si>
  <si>
    <t>Performance Assessment Cost</t>
  </si>
  <si>
    <t>E.</t>
  </si>
  <si>
    <t>S.No</t>
  </si>
  <si>
    <t>Sub Total- Performance Assessment Cost ( E)</t>
  </si>
  <si>
    <t>Total (A)+(B)+C)+(D)+( E)</t>
  </si>
  <si>
    <t>Description</t>
  </si>
  <si>
    <t>Infrastructure Cost for EMS Tools</t>
  </si>
  <si>
    <t>All the prices of this document should flow correctly from the respective sheets</t>
  </si>
  <si>
    <t>Overall</t>
  </si>
  <si>
    <t>C</t>
  </si>
  <si>
    <t>any other please specify</t>
  </si>
  <si>
    <t>Qty</t>
  </si>
  <si>
    <t>Rate (INR)</t>
  </si>
  <si>
    <t xml:space="preserve">Total Amt (INR) </t>
  </si>
  <si>
    <t>Total Cost of Ownership (TCO).</t>
  </si>
  <si>
    <t xml:space="preserve">Minimum Shift 
</t>
  </si>
  <si>
    <t xml:space="preserve">Total Amount </t>
  </si>
  <si>
    <t xml:space="preserve">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Service Tax, VAT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</si>
  <si>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Any addition/reduction in the resource or infrastructure quantities will be on pro-rata basis arrived from the respective managed services cost</t>
  </si>
  <si>
    <t>Total</t>
  </si>
  <si>
    <t>Description (Including Part Numbers)</t>
  </si>
  <si>
    <t>Amount</t>
  </si>
  <si>
    <t>Sl no</t>
  </si>
  <si>
    <t>Note:</t>
  </si>
  <si>
    <t>DC infrastructure</t>
  </si>
  <si>
    <t>Grand Total</t>
  </si>
  <si>
    <t>BILL OF MATERIAL</t>
  </si>
  <si>
    <t>FM cost</t>
  </si>
  <si>
    <t>The total cost should flow from the individual sheets within this Annexure.</t>
  </si>
  <si>
    <r>
      <t xml:space="preserve">The </t>
    </r>
    <r>
      <rPr>
        <u/>
        <sz val="11"/>
        <rFont val="Calibri"/>
        <family val="2"/>
        <scheme val="minor"/>
      </rPr>
      <t>masked</t>
    </r>
    <r>
      <rPr>
        <sz val="11"/>
        <rFont val="Calibri"/>
        <family val="2"/>
        <scheme val="minor"/>
      </rPr>
      <t xml:space="preserve"> Bill of Materials which would be submitted as part of the Technical Bill of Material should contain "XX" for ALL the corresponding commercial values that will be present in the unmasked Bill of Material that will be part of the Commercial submission.</t>
    </r>
  </si>
  <si>
    <t xml:space="preserve">
Resource/ Shift
</t>
  </si>
  <si>
    <t>Summary</t>
  </si>
  <si>
    <t>Technical Lead – Infrastructure</t>
  </si>
  <si>
    <t>DC</t>
  </si>
  <si>
    <t>L2 – Network &amp; security Management</t>
  </si>
  <si>
    <t>DR</t>
  </si>
  <si>
    <t>NA</t>
  </si>
  <si>
    <t xml:space="preserve">ACAB will ONLY consider quotes in Commercial Bill of Material document as the 'Commercial Bid'. </t>
  </si>
  <si>
    <t xml:space="preserve">
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GST,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</si>
  <si>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Site Engineer(Posted in RO)</t>
  </si>
  <si>
    <t>RO</t>
  </si>
  <si>
    <t>Head Office &amp; branches</t>
  </si>
  <si>
    <t>Bidder is expected to quote the costs for all items required for fully complying with the requirements of the SoW and the addenda in the respective sections of the price bid. The prices for the respective sections would be deemed to include all components required to successfully utilise the solution.</t>
  </si>
  <si>
    <t>In case the Bidder includes/combines any line item as part of any other line item in the commercial bid, then this has to be clearly mentioned in the description indicating the line item which contains the combination</t>
  </si>
  <si>
    <t>Bidder may insert additional line items as applicable based on the solution offered in the respective tabs</t>
  </si>
  <si>
    <t xml:space="preserve">Bidder should quote as per the format of Bill of Material ONLY and a masked replica of the Bill of Material should be enclosed in the technical bid. 
</t>
  </si>
  <si>
    <t>Upon finalization of the contract, the 'Commercial Offer' will be firm for the period of contract and would NOT change due to any factor (e.g. change in actual manpower deployment for SLA adherence, economic factors etc.), however bank at its discretion may increase or decrease the resources or quantities which will be paid to Bidder on prorata basis.</t>
  </si>
  <si>
    <t>Bidder is responsible for all the arithmetic computation &amp; price flows. Bank is not responsible for any errors in computation by the bidder.</t>
  </si>
  <si>
    <t>Bank is not responsible for any arithmetic errors in the commercial bid details sheet committed by the shortlisted bidder, however, if there are any computational errors the Bank will evaluate the Bid as per provisions contained under RFP document.</t>
  </si>
  <si>
    <t>Bidder has to quote for each line item. If any line item is part of the solution proposed in the RFP response, it has to be referenced. If it is not applicable, then the bidder has to mention Not Applicable (NA).</t>
  </si>
  <si>
    <t>Bidder should to the extent possible stick to the same structure of the Bill of Material. Hence the Bank does not expect the bidder to delete necessary rows.</t>
  </si>
  <si>
    <t xml:space="preserve">The number of resources and price mentioned by the bidder will be fixed for the current scope. The pro-rata cost will be paid for all increase and decrease in devices during the tenure of the contract </t>
  </si>
  <si>
    <t xml:space="preserve">L2 – Compute &amp; Storage </t>
  </si>
  <si>
    <t>L2 – Infrastructure  Management</t>
  </si>
  <si>
    <t>L1/Helpdesk</t>
  </si>
  <si>
    <t>Please add(if any)</t>
  </si>
  <si>
    <t>1. The vendor has to quote for each line item. If any line item is part of the solution proposed in this sheet, it has to be referenced. If it is not applicable, then the vendor has to mention NA.</t>
  </si>
  <si>
    <t>Year 1 (Procurement)</t>
  </si>
  <si>
    <t>Hardware/Solution(including earthing)</t>
  </si>
  <si>
    <t>Chemical Earthing at Branches &amp; HO</t>
  </si>
  <si>
    <t>DC Maintenance charges</t>
  </si>
  <si>
    <t>AMC/ATS &amp; Maintenance of Existing DC Infrastructure at Guwahati HO including DG set including procurement(if any)</t>
  </si>
  <si>
    <t>DC Maintenance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</si>
</sst>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33">
    <font>
      <sz val="11"/>
      <color theme="1"/>
      <name val="Calibri"/>
      <family val="2"/>
      <scheme val="minor"/>
    </font>
    <font>
      <b/>
      <sz val="11"/>
      <color theme="1"/>
      <name val="Calibri"/>
      <family val="2"/>
      <scheme val="minor"/>
    </font>
    <font>
      <sz val="11"/>
      <color rgb="FF000000"/>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1"/>
      <color theme="1" tint="4.9989318521683403E-2"/>
      <name val="Calibri"/>
      <family val="2"/>
      <scheme val="minor"/>
    </font>
    <font>
      <u/>
      <sz val="11"/>
      <name val="Calibri"/>
      <family val="2"/>
      <scheme val="minor"/>
    </font>
    <font>
      <b/>
      <sz val="12"/>
      <color theme="1"/>
      <name val="Calibri"/>
      <family val="2"/>
      <scheme val="minor"/>
    </font>
  </fonts>
  <fills count="27">
    <fill>
      <patternFill patternType="none"/>
    </fill>
    <fill>
      <patternFill patternType="gray125"/>
    </fill>
    <fill>
      <patternFill patternType="solid">
        <fgColor theme="7"/>
        <bgColor indexed="64"/>
      </patternFill>
    </fill>
    <fill>
      <patternFill patternType="solid">
        <fgColor theme="4" tint="-0.24997711111789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8"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s>
  <cellStyleXfs count="70">
    <xf numFmtId="0" fontId="0" fillId="0" borderId="0"/>
    <xf numFmtId="0" fontId="3" fillId="0" borderId="0"/>
    <xf numFmtId="0" fontId="11" fillId="0" borderId="2" quotePrefix="1">
      <alignment horizontal="justify" vertical="justify" textRotation="127" wrapText="1" justifyLastLine="1"/>
      <protection hidden="1"/>
    </xf>
    <xf numFmtId="0" fontId="5" fillId="0" borderId="0"/>
    <xf numFmtId="0" fontId="3"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9" fillId="4" borderId="3" applyNumberFormat="0" applyAlignment="0" applyProtection="0"/>
    <xf numFmtId="0" fontId="10" fillId="18" borderId="4" applyNumberFormat="0" applyAlignment="0" applyProtection="0"/>
    <xf numFmtId="43" fontId="11" fillId="0" borderId="0" applyFill="0" applyBorder="0" applyAlignment="0" applyProtection="0"/>
    <xf numFmtId="43" fontId="11" fillId="0" borderId="0" applyFont="0" applyFill="0" applyBorder="0" applyAlignment="0" applyProtection="0"/>
    <xf numFmtId="44" fontId="11" fillId="0" borderId="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19" borderId="0" applyNumberFormat="0" applyBorder="0" applyAlignment="0" applyProtection="0"/>
    <xf numFmtId="0" fontId="14" fillId="1" borderId="0">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5" borderId="3" applyNumberFormat="0" applyAlignment="0" applyProtection="0"/>
    <xf numFmtId="0" fontId="19" fillId="0" borderId="8" applyNumberFormat="0" applyFill="0" applyAlignment="0" applyProtection="0"/>
    <xf numFmtId="0" fontId="20" fillId="10" borderId="0" applyNumberFormat="0" applyBorder="0" applyAlignment="0" applyProtection="0"/>
    <xf numFmtId="0" fontId="6" fillId="0" borderId="0"/>
    <xf numFmtId="0" fontId="6" fillId="0" borderId="0"/>
    <xf numFmtId="0" fontId="6" fillId="0" borderId="0"/>
    <xf numFmtId="0" fontId="11" fillId="0" borderId="0" applyNumberFormat="0" applyFill="0" applyBorder="0" applyAlignment="0" applyProtection="0"/>
    <xf numFmtId="0" fontId="11" fillId="0" borderId="0" applyNumberFormat="0" applyFill="0" applyBorder="0" applyAlignment="0" applyProtection="0"/>
    <xf numFmtId="0" fontId="11"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21" fillId="4" borderId="10" applyNumberFormat="0" applyAlignment="0" applyProtection="0"/>
    <xf numFmtId="9" fontId="11" fillId="0" borderId="0" applyFill="0" applyBorder="0" applyAlignment="0" applyProtection="0"/>
    <xf numFmtId="9" fontId="11" fillId="0" borderId="0" applyFont="0" applyFill="0" applyBorder="0" applyAlignment="0" applyProtection="0"/>
    <xf numFmtId="0" fontId="4" fillId="0" borderId="0"/>
    <xf numFmtId="0" fontId="11" fillId="0" borderId="0"/>
    <xf numFmtId="0" fontId="11" fillId="0" borderId="0"/>
    <xf numFmtId="0" fontId="22" fillId="0" borderId="0" applyNumberFormat="0" applyFill="0" applyBorder="0" applyAlignment="0" applyProtection="0"/>
    <xf numFmtId="0" fontId="23" fillId="0" borderId="11" applyNumberFormat="0" applyFill="0" applyAlignment="0" applyProtection="0"/>
    <xf numFmtId="0" fontId="24" fillId="0" borderId="0" applyNumberFormat="0" applyFill="0" applyBorder="0" applyAlignment="0" applyProtection="0"/>
    <xf numFmtId="0" fontId="11" fillId="0" borderId="0"/>
    <xf numFmtId="43" fontId="25" fillId="0" borderId="0" applyFont="0" applyFill="0" applyBorder="0" applyAlignment="0" applyProtection="0"/>
    <xf numFmtId="43" fontId="3" fillId="0" borderId="0" applyFont="0" applyFill="0" applyBorder="0" applyAlignment="0" applyProtection="0"/>
    <xf numFmtId="0" fontId="6" fillId="0" borderId="0"/>
    <xf numFmtId="0" fontId="11" fillId="0" borderId="0"/>
    <xf numFmtId="0" fontId="11" fillId="0" borderId="0"/>
  </cellStyleXfs>
  <cellXfs count="106">
    <xf numFmtId="0" fontId="0" fillId="0" borderId="0" xfId="0"/>
    <xf numFmtId="0" fontId="0" fillId="0" borderId="0" xfId="0" applyAlignment="1">
      <alignment wrapText="1"/>
    </xf>
    <xf numFmtId="0" fontId="0" fillId="0" borderId="1" xfId="0" applyBorder="1" applyAlignment="1">
      <alignment wrapText="1"/>
    </xf>
    <xf numFmtId="0" fontId="2" fillId="0" borderId="1" xfId="0" applyFont="1" applyFill="1" applyBorder="1" applyAlignment="1">
      <alignment vertical="center" wrapText="1"/>
    </xf>
    <xf numFmtId="0" fontId="0" fillId="0" borderId="0" xfId="0" applyFont="1"/>
    <xf numFmtId="0" fontId="0" fillId="0" borderId="1" xfId="0" applyFont="1" applyFill="1" applyBorder="1" applyAlignment="1">
      <alignment vertical="center" wrapText="1"/>
    </xf>
    <xf numFmtId="0" fontId="0" fillId="0" borderId="1" xfId="0" applyFont="1" applyBorder="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wrapText="1"/>
    </xf>
    <xf numFmtId="0" fontId="30" fillId="0" borderId="1" xfId="4" applyFont="1" applyBorder="1" applyAlignment="1">
      <alignment horizontal="left" vertical="top" wrapText="1"/>
    </xf>
    <xf numFmtId="0" fontId="1" fillId="21" borderId="1" xfId="0" applyFont="1" applyFill="1" applyBorder="1" applyAlignment="1">
      <alignment horizontal="left" vertical="center" wrapText="1"/>
    </xf>
    <xf numFmtId="0" fontId="28" fillId="21" borderId="1" xfId="0" applyFont="1" applyFill="1" applyBorder="1" applyAlignment="1">
      <alignment vertical="center" wrapText="1"/>
    </xf>
    <xf numFmtId="0" fontId="1" fillId="21" borderId="1" xfId="0" applyFont="1" applyFill="1" applyBorder="1" applyAlignment="1">
      <alignment vertical="center" wrapText="1"/>
    </xf>
    <xf numFmtId="0" fontId="0" fillId="3" borderId="1" xfId="0" applyFill="1" applyBorder="1" applyAlignment="1">
      <alignment wrapText="1"/>
    </xf>
    <xf numFmtId="0" fontId="1" fillId="3" borderId="1" xfId="0" applyFont="1" applyFill="1" applyBorder="1" applyAlignment="1">
      <alignment wrapText="1"/>
    </xf>
    <xf numFmtId="0" fontId="1" fillId="21" borderId="1" xfId="0" applyFont="1" applyFill="1" applyBorder="1" applyAlignment="1">
      <alignment horizontal="center" vertical="center" wrapText="1"/>
    </xf>
    <xf numFmtId="0" fontId="0" fillId="0" borderId="1" xfId="0" applyFont="1" applyBorder="1" applyAlignment="1">
      <alignment wrapText="1"/>
    </xf>
    <xf numFmtId="0" fontId="26" fillId="20" borderId="1" xfId="0" applyFont="1" applyFill="1" applyBorder="1" applyAlignment="1">
      <alignment wrapText="1"/>
    </xf>
    <xf numFmtId="0" fontId="27" fillId="20" borderId="1" xfId="0" applyFont="1" applyFill="1" applyBorder="1" applyAlignment="1">
      <alignment wrapText="1"/>
    </xf>
    <xf numFmtId="0" fontId="26" fillId="20" borderId="1" xfId="4" applyFont="1" applyFill="1" applyBorder="1" applyAlignment="1">
      <alignment horizontal="left" vertical="top" wrapText="1"/>
    </xf>
    <xf numFmtId="0" fontId="28" fillId="2" borderId="1" xfId="0" applyFont="1" applyFill="1" applyBorder="1" applyAlignment="1">
      <alignment vertical="center" wrapText="1"/>
    </xf>
    <xf numFmtId="0" fontId="1" fillId="2" borderId="1" xfId="0" applyFont="1" applyFill="1" applyBorder="1" applyAlignment="1">
      <alignment vertical="center" wrapText="1"/>
    </xf>
    <xf numFmtId="0" fontId="0" fillId="0" borderId="0" xfId="0" applyAlignment="1">
      <alignment vertical="center" wrapText="1"/>
    </xf>
    <xf numFmtId="0" fontId="28" fillId="21" borderId="1" xfId="4" applyFont="1" applyFill="1" applyBorder="1" applyAlignment="1">
      <alignment horizontal="left" vertical="center" wrapText="1"/>
    </xf>
    <xf numFmtId="0" fontId="1" fillId="22" borderId="1" xfId="0" applyFont="1" applyFill="1" applyBorder="1" applyAlignment="1">
      <alignment vertical="center" wrapText="1"/>
    </xf>
    <xf numFmtId="0" fontId="28" fillId="0" borderId="1" xfId="0" applyFont="1" applyFill="1" applyBorder="1" applyAlignment="1">
      <alignment vertical="center" wrapText="1"/>
    </xf>
    <xf numFmtId="43" fontId="0" fillId="0" borderId="1" xfId="65" applyFont="1" applyBorder="1"/>
    <xf numFmtId="0" fontId="29" fillId="0" borderId="1" xfId="1" applyFont="1" applyFill="1" applyBorder="1" applyAlignment="1">
      <alignment horizontal="left" vertical="top" wrapText="1"/>
    </xf>
    <xf numFmtId="0" fontId="1" fillId="26" borderId="0" xfId="0" applyFont="1" applyFill="1"/>
    <xf numFmtId="0" fontId="1" fillId="0" borderId="0" xfId="0" applyFont="1"/>
    <xf numFmtId="0" fontId="1" fillId="0" borderId="1" xfId="0" applyFont="1" applyFill="1" applyBorder="1"/>
    <xf numFmtId="0" fontId="28" fillId="24" borderId="1" xfId="4" applyFont="1" applyFill="1" applyBorder="1" applyAlignment="1">
      <alignment horizontal="center" vertical="top"/>
    </xf>
    <xf numFmtId="0" fontId="28" fillId="24" borderId="1" xfId="4" applyFont="1" applyFill="1" applyBorder="1" applyAlignment="1">
      <alignment vertical="top" wrapText="1"/>
    </xf>
    <xf numFmtId="0" fontId="28" fillId="0" borderId="1" xfId="0" applyFont="1" applyFill="1" applyBorder="1" applyAlignment="1">
      <alignment horizontal="center" vertical="center" wrapText="1"/>
    </xf>
    <xf numFmtId="164" fontId="27" fillId="25" borderId="1" xfId="0" applyNumberFormat="1" applyFont="1" applyFill="1" applyBorder="1" applyAlignment="1">
      <alignment vertical="center" wrapText="1"/>
    </xf>
    <xf numFmtId="0" fontId="29" fillId="23" borderId="1" xfId="0" applyFont="1" applyFill="1" applyBorder="1" applyAlignment="1">
      <alignment vertical="top" wrapText="1"/>
    </xf>
    <xf numFmtId="0" fontId="29" fillId="23" borderId="1" xfId="4" applyFont="1" applyFill="1" applyBorder="1" applyAlignment="1">
      <alignment vertical="top" wrapText="1"/>
    </xf>
    <xf numFmtId="0" fontId="0" fillId="26" borderId="0" xfId="0" applyFont="1" applyFill="1"/>
    <xf numFmtId="0" fontId="0" fillId="0" borderId="1" xfId="0" applyFont="1" applyFill="1" applyBorder="1"/>
    <xf numFmtId="0" fontId="0" fillId="0" borderId="0" xfId="0" applyFont="1" applyFill="1"/>
    <xf numFmtId="0" fontId="29" fillId="0" borderId="0" xfId="1" applyFont="1" applyFill="1" applyAlignment="1">
      <alignment vertical="top" wrapText="1"/>
    </xf>
    <xf numFmtId="0" fontId="0" fillId="0" borderId="1" xfId="0" applyFont="1" applyBorder="1" applyAlignment="1">
      <alignment horizontal="left" wrapText="1"/>
    </xf>
    <xf numFmtId="0" fontId="0" fillId="0" borderId="0" xfId="0" applyFont="1" applyFill="1" applyAlignment="1">
      <alignment wrapText="1"/>
    </xf>
    <xf numFmtId="0" fontId="1" fillId="0" borderId="1" xfId="0" applyFont="1" applyFill="1" applyBorder="1" applyAlignment="1">
      <alignment wrapText="1"/>
    </xf>
    <xf numFmtId="0" fontId="28" fillId="24" borderId="18" xfId="4" applyFont="1" applyFill="1" applyBorder="1" applyAlignment="1">
      <alignment horizontal="center" vertical="center" wrapText="1"/>
    </xf>
    <xf numFmtId="0" fontId="1" fillId="24" borderId="1" xfId="0" applyFont="1" applyFill="1" applyBorder="1" applyAlignment="1">
      <alignment horizontal="left" vertical="center" wrapText="1"/>
    </xf>
    <xf numFmtId="0" fontId="1" fillId="24" borderId="1" xfId="0" applyFont="1" applyFill="1" applyBorder="1" applyAlignment="1">
      <alignment horizontal="center" vertical="center" wrapText="1"/>
    </xf>
    <xf numFmtId="0" fontId="1" fillId="0" borderId="0" xfId="0" applyFont="1" applyAlignment="1">
      <alignment wrapText="1"/>
    </xf>
    <xf numFmtId="0" fontId="0" fillId="0" borderId="12" xfId="0" applyFont="1" applyFill="1" applyBorder="1" applyAlignment="1">
      <alignment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8" fillId="25"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25" borderId="1" xfId="0" applyFont="1" applyFill="1" applyBorder="1" applyAlignment="1">
      <alignment horizontal="center" wrapText="1"/>
    </xf>
    <xf numFmtId="0" fontId="0" fillId="0" borderId="1" xfId="0" applyFont="1" applyBorder="1" applyAlignment="1">
      <alignment horizontal="center"/>
    </xf>
    <xf numFmtId="0" fontId="0" fillId="0" borderId="1" xfId="0" applyFont="1" applyFill="1" applyBorder="1" applyAlignment="1">
      <alignment horizontal="center"/>
    </xf>
    <xf numFmtId="0" fontId="29" fillId="25" borderId="1" xfId="0" applyFont="1" applyFill="1" applyBorder="1" applyAlignment="1">
      <alignment horizontal="center"/>
    </xf>
    <xf numFmtId="164" fontId="0" fillId="0" borderId="1" xfId="65" applyNumberFormat="1"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0" fontId="0" fillId="0" borderId="19" xfId="0" applyFont="1" applyFill="1" applyBorder="1" applyAlignment="1">
      <alignment horizontal="center" vertical="center" wrapText="1"/>
    </xf>
    <xf numFmtId="0" fontId="1" fillId="24" borderId="1" xfId="0" applyFont="1" applyFill="1" applyBorder="1" applyAlignment="1">
      <alignment horizontal="center" wrapText="1"/>
    </xf>
    <xf numFmtId="0" fontId="32" fillId="0" borderId="20" xfId="0" applyFont="1" applyBorder="1" applyAlignment="1">
      <alignment horizontal="left" vertical="center"/>
    </xf>
    <xf numFmtId="0" fontId="1" fillId="0" borderId="0" xfId="0" applyFont="1" applyAlignment="1">
      <alignment horizontal="left"/>
    </xf>
    <xf numFmtId="0" fontId="0" fillId="0" borderId="0" xfId="0" applyFont="1" applyAlignment="1">
      <alignment horizontal="left"/>
    </xf>
    <xf numFmtId="0" fontId="0" fillId="0" borderId="0" xfId="0" applyFont="1" applyAlignment="1">
      <alignment horizontal="left" wrapText="1"/>
    </xf>
    <xf numFmtId="0" fontId="28" fillId="0" borderId="0" xfId="0" applyFont="1" applyAlignment="1">
      <alignment horizontal="left" wrapText="1"/>
    </xf>
    <xf numFmtId="0" fontId="29" fillId="0" borderId="0" xfId="0" applyFont="1" applyAlignment="1">
      <alignment horizontal="left" wrapText="1"/>
    </xf>
    <xf numFmtId="0" fontId="1" fillId="25" borderId="14" xfId="0" applyFont="1" applyFill="1" applyBorder="1" applyAlignment="1">
      <alignment horizontal="center" vertical="center" wrapText="1"/>
    </xf>
    <xf numFmtId="0" fontId="1" fillId="25" borderId="15" xfId="0" applyFont="1" applyFill="1" applyBorder="1" applyAlignment="1">
      <alignment horizontal="center" vertical="center" wrapText="1"/>
    </xf>
    <xf numFmtId="0" fontId="27" fillId="20" borderId="14" xfId="0" applyFont="1" applyFill="1" applyBorder="1" applyAlignment="1">
      <alignment horizontal="center" wrapText="1"/>
    </xf>
    <xf numFmtId="0" fontId="27" fillId="20" borderId="15" xfId="0" applyFont="1" applyFill="1" applyBorder="1" applyAlignment="1">
      <alignment horizont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21" borderId="14" xfId="0" applyFont="1" applyFill="1" applyBorder="1" applyAlignment="1">
      <alignment horizontal="center" vertical="center" wrapText="1"/>
    </xf>
    <xf numFmtId="0" fontId="1" fillId="21" borderId="15" xfId="0" applyFont="1" applyFill="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26" fillId="20" borderId="0" xfId="0" applyFont="1" applyFill="1" applyBorder="1" applyAlignment="1">
      <alignment horizontal="center" wrapText="1"/>
    </xf>
    <xf numFmtId="0" fontId="1" fillId="0" borderId="14" xfId="0" applyFont="1" applyFill="1" applyBorder="1" applyAlignment="1">
      <alignment horizontal="center"/>
    </xf>
    <xf numFmtId="0" fontId="1" fillId="0" borderId="15" xfId="0" applyFont="1" applyFill="1" applyBorder="1" applyAlignment="1">
      <alignment horizontal="center"/>
    </xf>
    <xf numFmtId="0" fontId="28" fillId="24" borderId="12" xfId="4" applyFont="1" applyFill="1" applyBorder="1" applyAlignment="1">
      <alignment horizontal="center" vertical="top"/>
    </xf>
    <xf numFmtId="0" fontId="28" fillId="24" borderId="13" xfId="4" applyFont="1" applyFill="1" applyBorder="1" applyAlignment="1">
      <alignment horizontal="center" vertical="top"/>
    </xf>
    <xf numFmtId="0" fontId="28" fillId="25" borderId="14" xfId="0" applyFont="1" applyFill="1" applyBorder="1" applyAlignment="1">
      <alignment horizontal="center" wrapText="1"/>
    </xf>
    <xf numFmtId="0" fontId="28" fillId="25" borderId="16" xfId="0" applyFont="1" applyFill="1" applyBorder="1" applyAlignment="1">
      <alignment horizontal="center" wrapText="1"/>
    </xf>
    <xf numFmtId="0" fontId="28" fillId="0" borderId="1" xfId="4" applyFont="1" applyBorder="1" applyAlignment="1">
      <alignment horizontal="left" vertical="top" wrapText="1"/>
    </xf>
    <xf numFmtId="0" fontId="28" fillId="0" borderId="1" xfId="4" applyFont="1" applyBorder="1" applyAlignment="1">
      <alignment horizontal="left" vertical="top"/>
    </xf>
    <xf numFmtId="0" fontId="28" fillId="24" borderId="14" xfId="4" applyFont="1" applyFill="1" applyBorder="1" applyAlignment="1">
      <alignment horizontal="center"/>
    </xf>
    <xf numFmtId="0" fontId="28" fillId="24" borderId="16" xfId="4" applyFont="1" applyFill="1" applyBorder="1" applyAlignment="1">
      <alignment horizontal="center"/>
    </xf>
    <xf numFmtId="0" fontId="28" fillId="24" borderId="15" xfId="4" applyFont="1" applyFill="1" applyBorder="1" applyAlignment="1">
      <alignment horizontal="center"/>
    </xf>
    <xf numFmtId="0" fontId="28" fillId="25" borderId="15" xfId="0" applyFont="1" applyFill="1" applyBorder="1" applyAlignment="1">
      <alignment horizontal="center" wrapText="1"/>
    </xf>
    <xf numFmtId="0" fontId="1" fillId="24" borderId="12" xfId="0" applyFont="1" applyFill="1" applyBorder="1" applyAlignment="1">
      <alignment horizontal="center" vertical="center" wrapText="1"/>
    </xf>
    <xf numFmtId="0" fontId="1" fillId="24" borderId="13" xfId="0" applyFont="1" applyFill="1" applyBorder="1" applyAlignment="1">
      <alignment horizontal="center" vertical="center" wrapText="1"/>
    </xf>
    <xf numFmtId="0" fontId="1" fillId="24" borderId="1" xfId="0" applyFont="1" applyFill="1" applyBorder="1" applyAlignment="1">
      <alignment horizontal="left" vertical="center" wrapText="1"/>
    </xf>
    <xf numFmtId="0" fontId="28" fillId="24" borderId="17" xfId="4" applyFont="1" applyFill="1" applyBorder="1" applyAlignment="1">
      <alignment horizontal="center" wrapText="1"/>
    </xf>
    <xf numFmtId="0" fontId="28" fillId="24" borderId="17" xfId="4" applyFont="1" applyFill="1" applyBorder="1" applyAlignment="1">
      <alignment horizontal="center"/>
    </xf>
    <xf numFmtId="0" fontId="1" fillId="0" borderId="20" xfId="0" applyFont="1" applyBorder="1" applyAlignment="1">
      <alignment horizontal="left"/>
    </xf>
    <xf numFmtId="0" fontId="28" fillId="25" borderId="1" xfId="0" applyFont="1" applyFill="1" applyBorder="1" applyAlignment="1">
      <alignment horizontal="center" wrapText="1"/>
    </xf>
    <xf numFmtId="0" fontId="1" fillId="0" borderId="14" xfId="0" applyFont="1" applyBorder="1" applyAlignment="1">
      <alignment horizontal="left" wrapText="1"/>
    </xf>
    <xf numFmtId="0" fontId="1" fillId="0" borderId="16" xfId="0" applyFont="1" applyBorder="1" applyAlignment="1">
      <alignment horizontal="left" wrapText="1"/>
    </xf>
    <xf numFmtId="0" fontId="1" fillId="0" borderId="15" xfId="0" applyFont="1" applyBorder="1" applyAlignment="1">
      <alignment horizontal="left" wrapText="1"/>
    </xf>
    <xf numFmtId="0" fontId="28" fillId="24" borderId="12" xfId="4" applyFont="1" applyFill="1" applyBorder="1" applyAlignment="1">
      <alignment horizontal="center" vertical="top" wrapText="1"/>
    </xf>
    <xf numFmtId="0" fontId="28" fillId="24" borderId="13" xfId="4" applyFont="1" applyFill="1" applyBorder="1" applyAlignment="1">
      <alignment horizontal="center" vertical="top" wrapText="1"/>
    </xf>
    <xf numFmtId="0" fontId="28" fillId="24" borderId="1" xfId="4" applyFont="1" applyFill="1" applyBorder="1" applyAlignment="1">
      <alignment horizontal="center"/>
    </xf>
  </cellXfs>
  <cellStyles count="70">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20% - Accent1 2" xfId="5" xr:uid="{00000000-0005-0000-0000-000003000000}"/>
    <cellStyle name="20% - Accent2 2" xfId="6" xr:uid="{00000000-0005-0000-0000-000004000000}"/>
    <cellStyle name="20% - Accent3 2" xfId="7" xr:uid="{00000000-0005-0000-0000-000005000000}"/>
    <cellStyle name="20% - Accent4 2" xfId="8" xr:uid="{00000000-0005-0000-0000-000006000000}"/>
    <cellStyle name="20% - Accent5 2" xfId="9" xr:uid="{00000000-0005-0000-0000-000007000000}"/>
    <cellStyle name="20% - Accent6 2" xfId="10" xr:uid="{00000000-0005-0000-0000-000008000000}"/>
    <cellStyle name="40% - Accent1 2" xfId="11" xr:uid="{00000000-0005-0000-0000-000009000000}"/>
    <cellStyle name="40% - Accent2 2" xfId="12" xr:uid="{00000000-0005-0000-0000-00000A000000}"/>
    <cellStyle name="40% - Accent3 2" xfId="13" xr:uid="{00000000-0005-0000-0000-00000B000000}"/>
    <cellStyle name="40% - Accent4 2" xfId="14" xr:uid="{00000000-0005-0000-0000-00000C000000}"/>
    <cellStyle name="40% - Accent5 2" xfId="15" xr:uid="{00000000-0005-0000-0000-00000D000000}"/>
    <cellStyle name="40% - Accent6 2" xfId="16" xr:uid="{00000000-0005-0000-0000-00000E000000}"/>
    <cellStyle name="60% - Accent1 2" xfId="17" xr:uid="{00000000-0005-0000-0000-00000F000000}"/>
    <cellStyle name="60% - Accent2 2" xfId="18" xr:uid="{00000000-0005-0000-0000-000010000000}"/>
    <cellStyle name="60% - Accent3 2" xfId="19" xr:uid="{00000000-0005-0000-0000-000011000000}"/>
    <cellStyle name="60% - Accent4 2" xfId="20" xr:uid="{00000000-0005-0000-0000-000012000000}"/>
    <cellStyle name="60% - Accent5 2" xfId="21" xr:uid="{00000000-0005-0000-0000-000013000000}"/>
    <cellStyle name="60% - Accent6 2" xfId="22" xr:uid="{00000000-0005-0000-0000-000014000000}"/>
    <cellStyle name="Accent1 2" xfId="23" xr:uid="{00000000-0005-0000-0000-000015000000}"/>
    <cellStyle name="Accent2 2" xfId="24" xr:uid="{00000000-0005-0000-0000-000016000000}"/>
    <cellStyle name="Accent3 2" xfId="25" xr:uid="{00000000-0005-0000-0000-000017000000}"/>
    <cellStyle name="Accent4 2" xfId="26" xr:uid="{00000000-0005-0000-0000-000018000000}"/>
    <cellStyle name="Accent5 2" xfId="27" xr:uid="{00000000-0005-0000-0000-000019000000}"/>
    <cellStyle name="Accent6 2" xfId="28" xr:uid="{00000000-0005-0000-0000-00001A000000}"/>
    <cellStyle name="Bad 2" xfId="29" xr:uid="{00000000-0005-0000-0000-00001B000000}"/>
    <cellStyle name="Calculation 2" xfId="30" xr:uid="{00000000-0005-0000-0000-00001C000000}"/>
    <cellStyle name="Check Cell 2" xfId="31" xr:uid="{00000000-0005-0000-0000-00001D000000}"/>
    <cellStyle name="Comma" xfId="65" builtinId="3"/>
    <cellStyle name="Comma 2" xfId="32" xr:uid="{00000000-0005-0000-0000-00001F000000}"/>
    <cellStyle name="Comma 2 2" xfId="66" xr:uid="{00000000-0005-0000-0000-000020000000}"/>
    <cellStyle name="Comma 3" xfId="33" xr:uid="{00000000-0005-0000-0000-000021000000}"/>
    <cellStyle name="Currency 2" xfId="34" xr:uid="{00000000-0005-0000-0000-000022000000}"/>
    <cellStyle name="Currency 3" xfId="35" xr:uid="{00000000-0005-0000-0000-000023000000}"/>
    <cellStyle name="Excel Built-in Normal" xfId="67" xr:uid="{00000000-0005-0000-0000-000024000000}"/>
    <cellStyle name="Explanatory Text 2" xfId="36" xr:uid="{00000000-0005-0000-0000-000025000000}"/>
    <cellStyle name="Good 2" xfId="37" xr:uid="{00000000-0005-0000-0000-000026000000}"/>
    <cellStyle name="Header" xfId="38" xr:uid="{00000000-0005-0000-0000-000027000000}"/>
    <cellStyle name="Heading 1 2" xfId="39" xr:uid="{00000000-0005-0000-0000-000028000000}"/>
    <cellStyle name="Heading 2 2" xfId="40" xr:uid="{00000000-0005-0000-0000-000029000000}"/>
    <cellStyle name="Heading 3 2" xfId="41" xr:uid="{00000000-0005-0000-0000-00002A000000}"/>
    <cellStyle name="Heading 4 2" xfId="42" xr:uid="{00000000-0005-0000-0000-00002B000000}"/>
    <cellStyle name="Input 2" xfId="43" xr:uid="{00000000-0005-0000-0000-00002C000000}"/>
    <cellStyle name="Linked Cell 2" xfId="44" xr:uid="{00000000-0005-0000-0000-00002D000000}"/>
    <cellStyle name="Neutral 2" xfId="45" xr:uid="{00000000-0005-0000-0000-00002E000000}"/>
    <cellStyle name="Normal" xfId="0" builtinId="0"/>
    <cellStyle name="Normal 2" xfId="46" xr:uid="{00000000-0005-0000-0000-000030000000}"/>
    <cellStyle name="Normal 2 2" xfId="68" xr:uid="{00000000-0005-0000-0000-000031000000}"/>
    <cellStyle name="Normal 3" xfId="47" xr:uid="{00000000-0005-0000-0000-000032000000}"/>
    <cellStyle name="Normal 4" xfId="48" xr:uid="{00000000-0005-0000-0000-000033000000}"/>
    <cellStyle name="Normal 4 2" xfId="69" xr:uid="{00000000-0005-0000-0000-000034000000}"/>
    <cellStyle name="Normal 5" xfId="49" xr:uid="{00000000-0005-0000-0000-000035000000}"/>
    <cellStyle name="Normal 6" xfId="50" xr:uid="{00000000-0005-0000-0000-000036000000}"/>
    <cellStyle name="Normal 7" xfId="1" xr:uid="{00000000-0005-0000-0000-000037000000}"/>
    <cellStyle name="Normal 8" xfId="64" xr:uid="{00000000-0005-0000-0000-000038000000}"/>
    <cellStyle name="Note 2" xfId="52" xr:uid="{00000000-0005-0000-0000-000039000000}"/>
    <cellStyle name="Note 3" xfId="53" xr:uid="{00000000-0005-0000-0000-00003A000000}"/>
    <cellStyle name="Note 4" xfId="54" xr:uid="{00000000-0005-0000-0000-00003B000000}"/>
    <cellStyle name="Note 5" xfId="51" xr:uid="{00000000-0005-0000-0000-00003C000000}"/>
    <cellStyle name="Output 2" xfId="55" xr:uid="{00000000-0005-0000-0000-00003D000000}"/>
    <cellStyle name="Percent 2" xfId="56" xr:uid="{00000000-0005-0000-0000-00003E000000}"/>
    <cellStyle name="Percent 3" xfId="57" xr:uid="{00000000-0005-0000-0000-00003F000000}"/>
    <cellStyle name="Style 1" xfId="58" xr:uid="{00000000-0005-0000-0000-000040000000}"/>
    <cellStyle name="Style 1 2" xfId="59" xr:uid="{00000000-0005-0000-0000-000041000000}"/>
    <cellStyle name="Style 1 3" xfId="60" xr:uid="{00000000-0005-0000-0000-000042000000}"/>
    <cellStyle name="Title 2" xfId="61" xr:uid="{00000000-0005-0000-0000-000043000000}"/>
    <cellStyle name="Total 2" xfId="62" xr:uid="{00000000-0005-0000-0000-000044000000}"/>
    <cellStyle name="Warning Text 2" xfId="63" xr:uid="{00000000-0005-0000-0000-00004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opLeftCell="A10" zoomScaleNormal="100" zoomScaleSheetLayoutView="90" workbookViewId="0">
      <selection activeCell="B21" sqref="B21"/>
    </sheetView>
  </sheetViews>
  <sheetFormatPr defaultColWidth="9.1796875" defaultRowHeight="14.5"/>
  <cols>
    <col min="1" max="1" width="4.81640625" style="4" bestFit="1" customWidth="1"/>
    <col min="2" max="2" width="137.1796875" style="9" customWidth="1"/>
    <col min="3" max="16384" width="9.1796875" style="4"/>
  </cols>
  <sheetData>
    <row r="1" spans="1:2" ht="15.5">
      <c r="A1" s="64"/>
      <c r="B1" s="64"/>
    </row>
    <row r="2" spans="1:2">
      <c r="A2" s="63" t="s">
        <v>110</v>
      </c>
      <c r="B2" s="63"/>
    </row>
    <row r="3" spans="1:2">
      <c r="A3" s="40"/>
      <c r="B3" s="43"/>
    </row>
    <row r="4" spans="1:2">
      <c r="A4" s="31" t="s">
        <v>1</v>
      </c>
      <c r="B4" s="44" t="s">
        <v>0</v>
      </c>
    </row>
    <row r="5" spans="1:2">
      <c r="A5" s="31">
        <v>1</v>
      </c>
      <c r="B5" s="44" t="s">
        <v>92</v>
      </c>
    </row>
    <row r="6" spans="1:2">
      <c r="A6" s="6">
        <v>1</v>
      </c>
      <c r="B6" s="36" t="s">
        <v>72</v>
      </c>
    </row>
    <row r="7" spans="1:2" ht="29">
      <c r="A7" s="6">
        <v>2</v>
      </c>
      <c r="B7" s="36" t="s">
        <v>126</v>
      </c>
    </row>
    <row r="8" spans="1:2" ht="29">
      <c r="A8" s="6">
        <v>3</v>
      </c>
      <c r="B8" s="36" t="s">
        <v>132</v>
      </c>
    </row>
    <row r="9" spans="1:2" ht="29">
      <c r="A9" s="6">
        <v>4</v>
      </c>
      <c r="B9" s="36" t="s">
        <v>127</v>
      </c>
    </row>
    <row r="10" spans="1:2" ht="29">
      <c r="A10" s="6">
        <v>5</v>
      </c>
      <c r="B10" s="36" t="s">
        <v>133</v>
      </c>
    </row>
    <row r="11" spans="1:2" ht="72.5">
      <c r="A11" s="6">
        <v>6</v>
      </c>
      <c r="B11" s="36" t="s">
        <v>101</v>
      </c>
    </row>
    <row r="12" spans="1:2">
      <c r="A12" s="6">
        <v>7</v>
      </c>
      <c r="B12" s="36" t="s">
        <v>128</v>
      </c>
    </row>
    <row r="13" spans="1:2" ht="19.5" customHeight="1">
      <c r="A13" s="6">
        <v>8</v>
      </c>
      <c r="B13" s="36" t="s">
        <v>129</v>
      </c>
    </row>
    <row r="14" spans="1:2" ht="29">
      <c r="A14" s="6">
        <v>9</v>
      </c>
      <c r="B14" s="36" t="s">
        <v>113</v>
      </c>
    </row>
    <row r="15" spans="1:2">
      <c r="A15" s="6">
        <v>10</v>
      </c>
      <c r="B15" s="37" t="s">
        <v>134</v>
      </c>
    </row>
    <row r="16" spans="1:2">
      <c r="A16" s="6">
        <v>11</v>
      </c>
      <c r="B16" s="28" t="s">
        <v>102</v>
      </c>
    </row>
    <row r="17" spans="1:2">
      <c r="A17" s="6">
        <v>12</v>
      </c>
      <c r="B17" s="17" t="s">
        <v>121</v>
      </c>
    </row>
    <row r="18" spans="1:2" ht="29">
      <c r="A18" s="6">
        <v>13</v>
      </c>
      <c r="B18" s="17" t="s">
        <v>135</v>
      </c>
    </row>
    <row r="19" spans="1:2" ht="43.5">
      <c r="A19" s="6">
        <v>14</v>
      </c>
      <c r="B19" s="17" t="s">
        <v>130</v>
      </c>
    </row>
    <row r="20" spans="1:2">
      <c r="A20" s="6"/>
    </row>
  </sheetData>
  <mergeCells count="2">
    <mergeCell ref="A2:B2"/>
    <mergeCell ref="A1:B1"/>
  </mergeCells>
  <pageMargins left="0.7" right="0.7" top="0.75" bottom="0.75" header="0.3" footer="0.3"/>
  <pageSetup paperSize="9" scale="61" orientation="landscape" verticalDpi="1200" r:id="rId1"/>
  <headerFooter>
    <oddHeader>&amp;LOBC-IT MSP&amp;C Form 13: Bill of Material&amp;RInstructions</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zoomScaleNormal="100" zoomScaleSheetLayoutView="100" workbookViewId="0">
      <selection activeCell="C5" sqref="C5"/>
    </sheetView>
  </sheetViews>
  <sheetFormatPr defaultColWidth="9.1796875" defaultRowHeight="14.5"/>
  <cols>
    <col min="1" max="1" width="9.1796875" style="4"/>
    <col min="2" max="2" width="69.26953125" style="4" customWidth="1"/>
    <col min="3" max="3" width="30.54296875" style="4" customWidth="1"/>
    <col min="4" max="16384" width="9.1796875" style="4"/>
  </cols>
  <sheetData>
    <row r="1" spans="1:3">
      <c r="A1" s="65"/>
      <c r="B1" s="66"/>
      <c r="C1" s="66"/>
    </row>
    <row r="2" spans="1:3">
      <c r="A2" s="30" t="s">
        <v>115</v>
      </c>
    </row>
    <row r="3" spans="1:3">
      <c r="A3" s="46" t="s">
        <v>1</v>
      </c>
      <c r="B3" s="47" t="s">
        <v>33</v>
      </c>
      <c r="C3" s="47" t="s">
        <v>100</v>
      </c>
    </row>
    <row r="4" spans="1:3">
      <c r="A4" s="34" t="s">
        <v>71</v>
      </c>
      <c r="B4" s="26" t="s">
        <v>142</v>
      </c>
      <c r="C4" s="53">
        <f>'Hw-Sol'!G9</f>
        <v>0</v>
      </c>
    </row>
    <row r="5" spans="1:3">
      <c r="A5" s="34" t="s">
        <v>81</v>
      </c>
      <c r="B5" s="26" t="s">
        <v>111</v>
      </c>
      <c r="C5" s="53">
        <f>'FM Cost'!V12</f>
        <v>0</v>
      </c>
    </row>
    <row r="6" spans="1:3">
      <c r="A6" s="34" t="s">
        <v>93</v>
      </c>
      <c r="B6" s="26" t="s">
        <v>146</v>
      </c>
      <c r="C6" s="53">
        <f>'DC  Charges'!S6</f>
        <v>0</v>
      </c>
    </row>
    <row r="7" spans="1:3">
      <c r="A7" s="70" t="s">
        <v>98</v>
      </c>
      <c r="B7" s="71"/>
      <c r="C7" s="54">
        <f>SUM(C4:C6)</f>
        <v>0</v>
      </c>
    </row>
    <row r="9" spans="1:3" ht="16.5" customHeight="1">
      <c r="B9" s="68" t="s">
        <v>91</v>
      </c>
      <c r="C9" s="68"/>
    </row>
    <row r="10" spans="1:3" ht="15.75" customHeight="1">
      <c r="B10" s="69" t="s">
        <v>112</v>
      </c>
      <c r="C10" s="69"/>
    </row>
    <row r="11" spans="1:3" ht="88.5" customHeight="1">
      <c r="B11" s="67" t="s">
        <v>122</v>
      </c>
      <c r="C11" s="67"/>
    </row>
    <row r="12" spans="1:3" ht="33.75" customHeight="1">
      <c r="B12" s="69" t="s">
        <v>131</v>
      </c>
      <c r="C12" s="69"/>
    </row>
  </sheetData>
  <mergeCells count="6">
    <mergeCell ref="A1:C1"/>
    <mergeCell ref="B11:C11"/>
    <mergeCell ref="B9:C9"/>
    <mergeCell ref="B10:C10"/>
    <mergeCell ref="B12:C12"/>
    <mergeCell ref="A7:B7"/>
  </mergeCells>
  <pageMargins left="0.7" right="0.7" top="0.75" bottom="0.75" header="0.3" footer="0.3"/>
  <pageSetup paperSize="9" scale="80" orientation="landscape" verticalDpi="1200" r:id="rId1"/>
  <headerFooter>
    <oddHeader>&amp;LOBC-IT MSP&amp;CForm 13: Bill of Material&amp;R Summary</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O59"/>
  <sheetViews>
    <sheetView topLeftCell="B47" workbookViewId="0">
      <selection activeCell="D55" sqref="D55"/>
    </sheetView>
  </sheetViews>
  <sheetFormatPr defaultColWidth="9.1796875" defaultRowHeight="14.5"/>
  <cols>
    <col min="1" max="2" width="9.1796875" style="1"/>
    <col min="3" max="3" width="4.81640625" style="1" bestFit="1" customWidth="1"/>
    <col min="4" max="4" width="28" style="1" customWidth="1"/>
    <col min="5" max="5" width="11.7265625" style="1" customWidth="1"/>
    <col min="6" max="6" width="26.54296875" style="1" customWidth="1"/>
    <col min="7" max="7" width="13" style="1" customWidth="1"/>
    <col min="8" max="16384" width="9.1796875" style="1"/>
  </cols>
  <sheetData>
    <row r="2" spans="3:15" ht="15" customHeight="1">
      <c r="C2" s="80" t="s">
        <v>75</v>
      </c>
      <c r="D2" s="80"/>
      <c r="E2" s="80"/>
      <c r="F2" s="80"/>
      <c r="G2" s="80"/>
      <c r="H2" s="80"/>
      <c r="I2" s="80"/>
      <c r="J2" s="80"/>
      <c r="K2" s="80"/>
      <c r="L2" s="80"/>
      <c r="M2" s="80"/>
      <c r="N2" s="80"/>
      <c r="O2" s="80"/>
    </row>
    <row r="3" spans="3:15" ht="46.5" customHeight="1">
      <c r="C3" s="11" t="s">
        <v>1</v>
      </c>
      <c r="D3" s="16" t="s">
        <v>33</v>
      </c>
      <c r="E3" s="16" t="s">
        <v>2</v>
      </c>
      <c r="F3" s="13" t="s">
        <v>32</v>
      </c>
      <c r="G3" s="13" t="s">
        <v>49</v>
      </c>
      <c r="H3" s="13" t="s">
        <v>27</v>
      </c>
      <c r="I3" s="13" t="s">
        <v>28</v>
      </c>
      <c r="J3" s="13" t="s">
        <v>29</v>
      </c>
      <c r="K3" s="13" t="s">
        <v>30</v>
      </c>
      <c r="L3" s="13" t="s">
        <v>31</v>
      </c>
      <c r="M3" s="13" t="s">
        <v>51</v>
      </c>
      <c r="N3" s="13" t="s">
        <v>52</v>
      </c>
      <c r="O3" s="13" t="s">
        <v>78</v>
      </c>
    </row>
    <row r="4" spans="3:15" ht="46.5" customHeight="1">
      <c r="C4" s="21" t="s">
        <v>60</v>
      </c>
      <c r="D4" s="21" t="s">
        <v>80</v>
      </c>
      <c r="E4" s="21"/>
      <c r="F4" s="21"/>
      <c r="G4" s="21"/>
      <c r="H4" s="22"/>
      <c r="I4" s="22"/>
      <c r="J4" s="22"/>
      <c r="K4" s="22"/>
      <c r="L4" s="22"/>
      <c r="M4" s="22"/>
      <c r="N4" s="22"/>
      <c r="O4" s="22"/>
    </row>
    <row r="5" spans="3:15">
      <c r="C5" s="75">
        <v>1</v>
      </c>
      <c r="D5" s="74" t="s">
        <v>18</v>
      </c>
      <c r="E5" s="74" t="s">
        <v>3</v>
      </c>
      <c r="F5" s="74" t="s">
        <v>41</v>
      </c>
      <c r="G5" s="74"/>
      <c r="H5" s="74"/>
      <c r="I5" s="74"/>
      <c r="J5" s="74"/>
      <c r="K5" s="74"/>
      <c r="L5" s="74"/>
      <c r="M5" s="74"/>
      <c r="N5" s="74"/>
      <c r="O5" s="74"/>
    </row>
    <row r="6" spans="3:15">
      <c r="C6" s="75"/>
      <c r="D6" s="74"/>
      <c r="E6" s="74"/>
      <c r="F6" s="74"/>
      <c r="G6" s="74"/>
      <c r="H6" s="74"/>
      <c r="I6" s="74"/>
      <c r="J6" s="74"/>
      <c r="K6" s="74"/>
      <c r="L6" s="74"/>
      <c r="M6" s="74"/>
      <c r="N6" s="74"/>
      <c r="O6" s="74"/>
    </row>
    <row r="7" spans="3:15">
      <c r="C7" s="75">
        <v>2</v>
      </c>
      <c r="D7" s="74" t="s">
        <v>18</v>
      </c>
      <c r="E7" s="75" t="s">
        <v>3</v>
      </c>
      <c r="F7" s="75" t="s">
        <v>5</v>
      </c>
      <c r="G7" s="75"/>
      <c r="H7" s="75"/>
      <c r="I7" s="75"/>
      <c r="J7" s="75"/>
      <c r="K7" s="75"/>
      <c r="L7" s="75"/>
      <c r="M7" s="75"/>
      <c r="N7" s="75"/>
      <c r="O7" s="75"/>
    </row>
    <row r="8" spans="3:15">
      <c r="C8" s="75"/>
      <c r="D8" s="74"/>
      <c r="E8" s="75"/>
      <c r="F8" s="75"/>
      <c r="G8" s="75"/>
      <c r="H8" s="75"/>
      <c r="I8" s="75"/>
      <c r="J8" s="75"/>
      <c r="K8" s="75"/>
      <c r="L8" s="75"/>
      <c r="M8" s="75"/>
      <c r="N8" s="75"/>
      <c r="O8" s="75"/>
    </row>
    <row r="9" spans="3:15">
      <c r="C9" s="75">
        <v>3</v>
      </c>
      <c r="D9" s="74" t="s">
        <v>18</v>
      </c>
      <c r="E9" s="74" t="s">
        <v>3</v>
      </c>
      <c r="F9" s="74" t="s">
        <v>4</v>
      </c>
      <c r="G9" s="74"/>
      <c r="H9" s="74"/>
      <c r="I9" s="74"/>
      <c r="J9" s="74"/>
      <c r="K9" s="74"/>
      <c r="L9" s="74"/>
      <c r="M9" s="74"/>
      <c r="N9" s="74"/>
      <c r="O9" s="74"/>
    </row>
    <row r="10" spans="3:15">
      <c r="C10" s="75"/>
      <c r="D10" s="74"/>
      <c r="E10" s="74"/>
      <c r="F10" s="74"/>
      <c r="G10" s="74"/>
      <c r="H10" s="74"/>
      <c r="I10" s="74"/>
      <c r="J10" s="74"/>
      <c r="K10" s="74"/>
      <c r="L10" s="74"/>
      <c r="M10" s="74"/>
      <c r="N10" s="74"/>
      <c r="O10" s="74"/>
    </row>
    <row r="11" spans="3:15">
      <c r="C11" s="75">
        <v>4</v>
      </c>
      <c r="D11" s="74" t="s">
        <v>19</v>
      </c>
      <c r="E11" s="75" t="s">
        <v>6</v>
      </c>
      <c r="F11" s="75" t="s">
        <v>7</v>
      </c>
      <c r="G11" s="75"/>
      <c r="H11" s="75"/>
      <c r="I11" s="75"/>
      <c r="J11" s="75"/>
      <c r="K11" s="75"/>
      <c r="L11" s="75"/>
      <c r="M11" s="75"/>
      <c r="N11" s="75"/>
      <c r="O11" s="75"/>
    </row>
    <row r="12" spans="3:15">
      <c r="C12" s="75"/>
      <c r="D12" s="74"/>
      <c r="E12" s="75"/>
      <c r="F12" s="75"/>
      <c r="G12" s="75"/>
      <c r="H12" s="75"/>
      <c r="I12" s="75"/>
      <c r="J12" s="75"/>
      <c r="K12" s="75"/>
      <c r="L12" s="75"/>
      <c r="M12" s="75"/>
      <c r="N12" s="75"/>
      <c r="O12" s="75"/>
    </row>
    <row r="13" spans="3:15">
      <c r="C13" s="75">
        <v>5</v>
      </c>
      <c r="D13" s="74" t="s">
        <v>19</v>
      </c>
      <c r="E13" s="74" t="s">
        <v>6</v>
      </c>
      <c r="F13" s="74" t="s">
        <v>8</v>
      </c>
      <c r="G13" s="74"/>
      <c r="H13" s="74"/>
      <c r="I13" s="74"/>
      <c r="J13" s="74"/>
      <c r="K13" s="74"/>
      <c r="L13" s="74"/>
      <c r="M13" s="74"/>
      <c r="N13" s="74"/>
      <c r="O13" s="74"/>
    </row>
    <row r="14" spans="3:15">
      <c r="C14" s="75"/>
      <c r="D14" s="74"/>
      <c r="E14" s="74"/>
      <c r="F14" s="74"/>
      <c r="G14" s="74"/>
      <c r="H14" s="74"/>
      <c r="I14" s="74"/>
      <c r="J14" s="74"/>
      <c r="K14" s="74"/>
      <c r="L14" s="74"/>
      <c r="M14" s="74"/>
      <c r="N14" s="74"/>
      <c r="O14" s="74"/>
    </row>
    <row r="15" spans="3:15">
      <c r="C15" s="75">
        <v>6</v>
      </c>
      <c r="D15" s="74" t="s">
        <v>19</v>
      </c>
      <c r="E15" s="74" t="s">
        <v>9</v>
      </c>
      <c r="F15" s="74" t="s">
        <v>13</v>
      </c>
      <c r="G15" s="74"/>
      <c r="H15" s="74"/>
      <c r="I15" s="74"/>
      <c r="J15" s="74"/>
      <c r="K15" s="74"/>
      <c r="L15" s="74"/>
      <c r="M15" s="74"/>
      <c r="N15" s="74"/>
      <c r="O15" s="74"/>
    </row>
    <row r="16" spans="3:15">
      <c r="C16" s="75"/>
      <c r="D16" s="74"/>
      <c r="E16" s="74"/>
      <c r="F16" s="74"/>
      <c r="G16" s="74"/>
      <c r="H16" s="74"/>
      <c r="I16" s="74"/>
      <c r="J16" s="74"/>
      <c r="K16" s="74"/>
      <c r="L16" s="74"/>
      <c r="M16" s="74"/>
      <c r="N16" s="74"/>
      <c r="O16" s="74"/>
    </row>
    <row r="17" spans="3:15">
      <c r="C17" s="75">
        <v>7</v>
      </c>
      <c r="D17" s="74" t="s">
        <v>42</v>
      </c>
      <c r="E17" s="74" t="s">
        <v>14</v>
      </c>
      <c r="F17" s="74" t="s">
        <v>10</v>
      </c>
      <c r="G17" s="74"/>
      <c r="H17" s="74"/>
      <c r="I17" s="74"/>
      <c r="J17" s="74"/>
      <c r="K17" s="74"/>
      <c r="L17" s="74"/>
      <c r="M17" s="74"/>
      <c r="N17" s="74"/>
      <c r="O17" s="74"/>
    </row>
    <row r="18" spans="3:15">
      <c r="C18" s="75"/>
      <c r="D18" s="74"/>
      <c r="E18" s="74"/>
      <c r="F18" s="74"/>
      <c r="G18" s="74"/>
      <c r="H18" s="74"/>
      <c r="I18" s="74"/>
      <c r="J18" s="74"/>
      <c r="K18" s="74"/>
      <c r="L18" s="74"/>
      <c r="M18" s="74"/>
      <c r="N18" s="74"/>
      <c r="O18" s="74"/>
    </row>
    <row r="19" spans="3:15">
      <c r="C19" s="75">
        <v>8</v>
      </c>
      <c r="D19" s="74" t="s">
        <v>45</v>
      </c>
      <c r="E19" s="74" t="s">
        <v>12</v>
      </c>
      <c r="F19" s="74" t="s">
        <v>15</v>
      </c>
      <c r="G19" s="74"/>
      <c r="H19" s="74"/>
      <c r="I19" s="74"/>
      <c r="J19" s="74"/>
      <c r="K19" s="74"/>
      <c r="L19" s="74"/>
      <c r="M19" s="74"/>
      <c r="N19" s="74"/>
      <c r="O19" s="74"/>
    </row>
    <row r="20" spans="3:15">
      <c r="C20" s="75"/>
      <c r="D20" s="74"/>
      <c r="E20" s="74"/>
      <c r="F20" s="74"/>
      <c r="G20" s="74"/>
      <c r="H20" s="74"/>
      <c r="I20" s="74"/>
      <c r="J20" s="74"/>
      <c r="K20" s="74"/>
      <c r="L20" s="74"/>
      <c r="M20" s="74"/>
      <c r="N20" s="74"/>
      <c r="O20" s="74"/>
    </row>
    <row r="21" spans="3:15">
      <c r="C21" s="75">
        <v>9</v>
      </c>
      <c r="D21" s="74" t="s">
        <v>45</v>
      </c>
      <c r="E21" s="74" t="s">
        <v>12</v>
      </c>
      <c r="F21" s="74" t="s">
        <v>16</v>
      </c>
      <c r="G21" s="74"/>
      <c r="H21" s="74"/>
      <c r="I21" s="74"/>
      <c r="J21" s="74"/>
      <c r="K21" s="74"/>
      <c r="L21" s="74"/>
      <c r="M21" s="74"/>
      <c r="N21" s="74"/>
      <c r="O21" s="74"/>
    </row>
    <row r="22" spans="3:15">
      <c r="C22" s="75"/>
      <c r="D22" s="74"/>
      <c r="E22" s="74"/>
      <c r="F22" s="74"/>
      <c r="G22" s="74"/>
      <c r="H22" s="74"/>
      <c r="I22" s="74"/>
      <c r="J22" s="74"/>
      <c r="K22" s="74"/>
      <c r="L22" s="74"/>
      <c r="M22" s="74"/>
      <c r="N22" s="74"/>
      <c r="O22" s="74"/>
    </row>
    <row r="23" spans="3:15">
      <c r="C23" s="75">
        <v>10</v>
      </c>
      <c r="D23" s="74" t="s">
        <v>45</v>
      </c>
      <c r="E23" s="74" t="s">
        <v>12</v>
      </c>
      <c r="F23" s="74" t="s">
        <v>17</v>
      </c>
      <c r="G23" s="74"/>
      <c r="H23" s="74"/>
      <c r="I23" s="74"/>
      <c r="J23" s="74"/>
      <c r="K23" s="74"/>
      <c r="L23" s="74"/>
      <c r="M23" s="74"/>
      <c r="N23" s="74"/>
      <c r="O23" s="74"/>
    </row>
    <row r="24" spans="3:15">
      <c r="C24" s="75"/>
      <c r="D24" s="74"/>
      <c r="E24" s="74"/>
      <c r="F24" s="74"/>
      <c r="G24" s="74"/>
      <c r="H24" s="74"/>
      <c r="I24" s="74"/>
      <c r="J24" s="74"/>
      <c r="K24" s="74"/>
      <c r="L24" s="74"/>
      <c r="M24" s="74"/>
      <c r="N24" s="74"/>
      <c r="O24" s="74"/>
    </row>
    <row r="25" spans="3:15">
      <c r="C25" s="75">
        <v>11</v>
      </c>
      <c r="D25" s="74" t="s">
        <v>43</v>
      </c>
      <c r="E25" s="74" t="s">
        <v>11</v>
      </c>
      <c r="F25" s="74" t="s">
        <v>44</v>
      </c>
      <c r="G25" s="74"/>
      <c r="H25" s="74"/>
      <c r="I25" s="74"/>
      <c r="J25" s="74"/>
      <c r="K25" s="74"/>
      <c r="L25" s="74"/>
      <c r="M25" s="74"/>
      <c r="N25" s="74"/>
      <c r="O25" s="74"/>
    </row>
    <row r="26" spans="3:15">
      <c r="C26" s="75"/>
      <c r="D26" s="74"/>
      <c r="E26" s="74"/>
      <c r="F26" s="74"/>
      <c r="G26" s="74"/>
      <c r="H26" s="74"/>
      <c r="I26" s="74"/>
      <c r="J26" s="74"/>
      <c r="K26" s="74"/>
      <c r="L26" s="74"/>
      <c r="M26" s="74"/>
      <c r="N26" s="74"/>
      <c r="O26" s="74"/>
    </row>
    <row r="27" spans="3:15" ht="29">
      <c r="C27" s="18"/>
      <c r="D27" s="18" t="s">
        <v>73</v>
      </c>
      <c r="E27" s="18"/>
      <c r="F27" s="18"/>
      <c r="G27" s="18"/>
      <c r="H27" s="18"/>
      <c r="I27" s="18"/>
      <c r="J27" s="18"/>
      <c r="K27" s="18"/>
      <c r="L27" s="18"/>
      <c r="M27" s="18"/>
      <c r="N27" s="18"/>
      <c r="O27" s="18"/>
    </row>
    <row r="28" spans="3:15">
      <c r="C28" s="21" t="s">
        <v>81</v>
      </c>
      <c r="D28" s="21" t="s">
        <v>76</v>
      </c>
      <c r="E28" s="21"/>
      <c r="F28" s="21"/>
      <c r="G28" s="21"/>
      <c r="H28" s="22"/>
      <c r="I28" s="22"/>
      <c r="J28" s="22"/>
      <c r="K28" s="22"/>
      <c r="L28" s="22"/>
      <c r="M28" s="22"/>
      <c r="N28" s="22"/>
      <c r="O28" s="22"/>
    </row>
    <row r="29" spans="3:15" ht="43.5">
      <c r="C29" s="12" t="s">
        <v>1</v>
      </c>
      <c r="D29" s="12" t="s">
        <v>77</v>
      </c>
      <c r="E29" s="12" t="s">
        <v>37</v>
      </c>
      <c r="F29" s="12" t="s">
        <v>38</v>
      </c>
      <c r="G29" s="12" t="s">
        <v>26</v>
      </c>
      <c r="H29" s="13" t="s">
        <v>27</v>
      </c>
      <c r="I29" s="13" t="s">
        <v>28</v>
      </c>
      <c r="J29" s="13" t="s">
        <v>29</v>
      </c>
      <c r="K29" s="13" t="s">
        <v>30</v>
      </c>
      <c r="L29" s="13" t="s">
        <v>31</v>
      </c>
      <c r="M29" s="13" t="s">
        <v>51</v>
      </c>
      <c r="N29" s="13" t="s">
        <v>52</v>
      </c>
      <c r="O29" s="13" t="s">
        <v>78</v>
      </c>
    </row>
    <row r="30" spans="3:15">
      <c r="C30" s="2">
        <v>1</v>
      </c>
      <c r="D30" s="5" t="s">
        <v>18</v>
      </c>
      <c r="E30" s="2"/>
      <c r="F30" s="5"/>
      <c r="G30" s="5"/>
      <c r="H30" s="2"/>
      <c r="I30" s="2"/>
      <c r="J30" s="2"/>
      <c r="K30" s="2"/>
      <c r="L30" s="2"/>
      <c r="M30" s="2"/>
      <c r="N30" s="2"/>
      <c r="O30" s="2"/>
    </row>
    <row r="31" spans="3:15">
      <c r="C31" s="2">
        <v>2</v>
      </c>
      <c r="D31" s="5" t="s">
        <v>19</v>
      </c>
      <c r="E31" s="2"/>
      <c r="F31" s="5"/>
      <c r="G31" s="5"/>
      <c r="H31" s="2"/>
      <c r="I31" s="2"/>
      <c r="J31" s="2"/>
      <c r="K31" s="2"/>
      <c r="L31" s="2"/>
      <c r="M31" s="2"/>
      <c r="N31" s="2"/>
      <c r="O31" s="2"/>
    </row>
    <row r="32" spans="3:15">
      <c r="C32" s="2">
        <v>3</v>
      </c>
      <c r="D32" s="5" t="s">
        <v>20</v>
      </c>
      <c r="E32" s="2"/>
      <c r="F32" s="5"/>
      <c r="G32" s="5"/>
      <c r="H32" s="2"/>
      <c r="I32" s="2"/>
      <c r="J32" s="2"/>
      <c r="K32" s="2"/>
      <c r="L32" s="2"/>
      <c r="M32" s="2"/>
      <c r="N32" s="2"/>
      <c r="O32" s="2"/>
    </row>
    <row r="33" spans="3:15">
      <c r="C33" s="2">
        <v>4</v>
      </c>
      <c r="D33" s="5" t="s">
        <v>21</v>
      </c>
      <c r="E33" s="2"/>
      <c r="F33" s="5"/>
      <c r="G33" s="5"/>
      <c r="H33" s="2"/>
      <c r="I33" s="2"/>
      <c r="J33" s="2"/>
      <c r="K33" s="2"/>
      <c r="L33" s="2"/>
      <c r="M33" s="2"/>
      <c r="N33" s="2"/>
      <c r="O33" s="2"/>
    </row>
    <row r="34" spans="3:15">
      <c r="C34" s="2">
        <v>5</v>
      </c>
      <c r="D34" s="5" t="s">
        <v>43</v>
      </c>
      <c r="E34" s="2"/>
      <c r="F34" s="5"/>
      <c r="G34" s="5"/>
      <c r="H34" s="2"/>
      <c r="I34" s="2"/>
      <c r="J34" s="2"/>
      <c r="K34" s="2"/>
      <c r="L34" s="2"/>
      <c r="M34" s="2"/>
      <c r="N34" s="2"/>
      <c r="O34" s="2"/>
    </row>
    <row r="35" spans="3:15">
      <c r="C35" s="2">
        <v>6</v>
      </c>
      <c r="D35" s="5" t="s">
        <v>39</v>
      </c>
      <c r="E35" s="2"/>
      <c r="F35" s="5"/>
      <c r="G35" s="5"/>
      <c r="H35" s="2"/>
      <c r="I35" s="2"/>
      <c r="J35" s="2"/>
      <c r="K35" s="2"/>
      <c r="L35" s="2"/>
      <c r="M35" s="2"/>
      <c r="N35" s="2"/>
      <c r="O35" s="2"/>
    </row>
    <row r="36" spans="3:15" ht="29">
      <c r="C36" s="2">
        <v>7</v>
      </c>
      <c r="D36" s="5" t="s">
        <v>46</v>
      </c>
      <c r="E36" s="2"/>
      <c r="F36" s="5"/>
      <c r="G36" s="5"/>
      <c r="H36" s="2"/>
      <c r="I36" s="2"/>
      <c r="J36" s="2"/>
      <c r="K36" s="2"/>
      <c r="L36" s="2"/>
      <c r="M36" s="2"/>
      <c r="N36" s="2"/>
      <c r="O36" s="2"/>
    </row>
    <row r="37" spans="3:15">
      <c r="C37" s="2">
        <v>8</v>
      </c>
      <c r="D37" s="3" t="s">
        <v>22</v>
      </c>
      <c r="E37" s="2"/>
      <c r="F37" s="5"/>
      <c r="G37" s="5"/>
      <c r="H37" s="2"/>
      <c r="I37" s="2"/>
      <c r="J37" s="2"/>
      <c r="K37" s="2"/>
      <c r="L37" s="2"/>
      <c r="M37" s="2"/>
      <c r="N37" s="2"/>
      <c r="O37" s="2"/>
    </row>
    <row r="38" spans="3:15">
      <c r="C38" s="2">
        <v>9</v>
      </c>
      <c r="D38" s="5" t="s">
        <v>23</v>
      </c>
      <c r="E38" s="2"/>
      <c r="F38" s="5"/>
      <c r="G38" s="5"/>
      <c r="H38" s="2"/>
      <c r="I38" s="2"/>
      <c r="J38" s="2"/>
      <c r="K38" s="2"/>
      <c r="L38" s="2"/>
      <c r="M38" s="2"/>
      <c r="N38" s="2"/>
      <c r="O38" s="2"/>
    </row>
    <row r="39" spans="3:15">
      <c r="C39" s="2">
        <v>10</v>
      </c>
      <c r="D39" s="5" t="s">
        <v>24</v>
      </c>
      <c r="E39" s="2"/>
      <c r="F39" s="5"/>
      <c r="G39" s="5"/>
      <c r="H39" s="2"/>
      <c r="I39" s="2"/>
      <c r="J39" s="2"/>
      <c r="K39" s="2"/>
      <c r="L39" s="2"/>
      <c r="M39" s="2"/>
      <c r="N39" s="2"/>
      <c r="O39" s="2"/>
    </row>
    <row r="40" spans="3:15">
      <c r="C40" s="2">
        <v>11</v>
      </c>
      <c r="D40" s="5" t="s">
        <v>25</v>
      </c>
      <c r="E40" s="2"/>
      <c r="F40" s="5"/>
      <c r="G40" s="5"/>
      <c r="H40" s="2"/>
      <c r="I40" s="2"/>
      <c r="J40" s="2"/>
      <c r="K40" s="2"/>
      <c r="L40" s="2"/>
      <c r="M40" s="2"/>
      <c r="N40" s="2"/>
      <c r="O40" s="2"/>
    </row>
    <row r="41" spans="3:15">
      <c r="C41" s="2">
        <v>12</v>
      </c>
      <c r="D41" s="5" t="s">
        <v>47</v>
      </c>
      <c r="E41" s="2"/>
      <c r="F41" s="5"/>
      <c r="G41" s="5"/>
      <c r="H41" s="2"/>
      <c r="I41" s="2"/>
      <c r="J41" s="2"/>
      <c r="K41" s="2"/>
      <c r="L41" s="2"/>
      <c r="M41" s="2"/>
      <c r="N41" s="2"/>
      <c r="O41" s="2"/>
    </row>
    <row r="42" spans="3:15">
      <c r="C42" s="2">
        <v>13</v>
      </c>
      <c r="D42" s="5" t="s">
        <v>48</v>
      </c>
      <c r="E42" s="2"/>
      <c r="F42" s="5"/>
      <c r="G42" s="5"/>
      <c r="H42" s="2"/>
      <c r="I42" s="2"/>
      <c r="J42" s="2"/>
      <c r="K42" s="2"/>
      <c r="L42" s="2"/>
      <c r="M42" s="2"/>
      <c r="N42" s="2"/>
      <c r="O42" s="2"/>
    </row>
    <row r="43" spans="3:15">
      <c r="C43" s="2">
        <v>14</v>
      </c>
      <c r="D43" s="5" t="s">
        <v>40</v>
      </c>
      <c r="E43" s="2"/>
      <c r="F43" s="5"/>
      <c r="G43" s="5"/>
      <c r="H43" s="2"/>
      <c r="I43" s="2"/>
      <c r="J43" s="2"/>
      <c r="K43" s="2"/>
      <c r="L43" s="2"/>
      <c r="M43" s="2"/>
      <c r="N43" s="2"/>
      <c r="O43" s="2"/>
    </row>
    <row r="44" spans="3:15">
      <c r="C44" s="18"/>
      <c r="D44" s="18" t="s">
        <v>79</v>
      </c>
      <c r="E44" s="18"/>
      <c r="F44" s="18"/>
      <c r="G44" s="18"/>
      <c r="H44" s="18"/>
      <c r="I44" s="18"/>
      <c r="J44" s="18"/>
      <c r="K44" s="18"/>
      <c r="L44" s="18"/>
      <c r="M44" s="18"/>
      <c r="N44" s="18"/>
      <c r="O44" s="18"/>
    </row>
    <row r="45" spans="3:15" ht="29">
      <c r="C45" s="21" t="s">
        <v>82</v>
      </c>
      <c r="D45" s="21" t="s">
        <v>90</v>
      </c>
      <c r="E45" s="21"/>
      <c r="F45" s="21"/>
      <c r="G45" s="21"/>
      <c r="H45" s="22"/>
      <c r="I45" s="22"/>
      <c r="J45" s="22"/>
      <c r="K45" s="22"/>
      <c r="L45" s="22"/>
      <c r="M45" s="22"/>
      <c r="N45" s="22"/>
      <c r="O45" s="22"/>
    </row>
    <row r="46" spans="3:15" s="23" customFormat="1" ht="43.5">
      <c r="C46" s="25" t="s">
        <v>86</v>
      </c>
      <c r="D46" s="25" t="s">
        <v>61</v>
      </c>
      <c r="E46" s="25" t="s">
        <v>62</v>
      </c>
      <c r="F46" s="25" t="s">
        <v>63</v>
      </c>
      <c r="G46" s="25" t="s">
        <v>64</v>
      </c>
      <c r="H46" s="13" t="s">
        <v>27</v>
      </c>
      <c r="I46" s="13" t="s">
        <v>28</v>
      </c>
      <c r="J46" s="13" t="s">
        <v>29</v>
      </c>
      <c r="K46" s="13" t="s">
        <v>30</v>
      </c>
      <c r="L46" s="13" t="s">
        <v>31</v>
      </c>
      <c r="M46" s="13" t="s">
        <v>51</v>
      </c>
      <c r="N46" s="13" t="s">
        <v>52</v>
      </c>
      <c r="O46" s="13" t="s">
        <v>78</v>
      </c>
    </row>
    <row r="47" spans="3:15" ht="43.5">
      <c r="C47" s="17">
        <v>1</v>
      </c>
      <c r="D47" s="5" t="s">
        <v>65</v>
      </c>
      <c r="E47" s="17" t="s">
        <v>74</v>
      </c>
      <c r="F47" s="17"/>
      <c r="G47" s="27">
        <v>300000</v>
      </c>
      <c r="H47" s="17"/>
      <c r="I47" s="17"/>
      <c r="J47" s="17"/>
      <c r="K47" s="17"/>
      <c r="L47" s="17"/>
      <c r="M47" s="17"/>
      <c r="N47" s="17"/>
      <c r="O47" s="17"/>
    </row>
    <row r="48" spans="3:15" ht="29">
      <c r="C48" s="17">
        <v>2</v>
      </c>
      <c r="D48" s="5" t="s">
        <v>6</v>
      </c>
      <c r="E48" s="17" t="s">
        <v>67</v>
      </c>
      <c r="F48" s="17"/>
      <c r="G48" s="27">
        <v>50000</v>
      </c>
      <c r="H48" s="17"/>
      <c r="I48" s="17"/>
      <c r="J48" s="17"/>
      <c r="K48" s="17"/>
      <c r="L48" s="17"/>
      <c r="M48" s="17"/>
      <c r="N48" s="17"/>
      <c r="O48" s="17"/>
    </row>
    <row r="49" spans="3:15" ht="29">
      <c r="C49" s="17">
        <v>3</v>
      </c>
      <c r="D49" s="5" t="s">
        <v>66</v>
      </c>
      <c r="E49" s="17" t="s">
        <v>69</v>
      </c>
      <c r="F49" s="17"/>
      <c r="G49" s="27">
        <v>40000</v>
      </c>
      <c r="H49" s="17"/>
      <c r="I49" s="17"/>
      <c r="J49" s="17"/>
      <c r="K49" s="17"/>
      <c r="L49" s="17"/>
      <c r="M49" s="17"/>
      <c r="N49" s="17"/>
      <c r="O49" s="17"/>
    </row>
    <row r="50" spans="3:15" ht="29">
      <c r="C50" s="17">
        <v>4</v>
      </c>
      <c r="D50" s="5" t="s">
        <v>12</v>
      </c>
      <c r="E50" s="17" t="s">
        <v>68</v>
      </c>
      <c r="F50" s="17"/>
      <c r="G50" s="27">
        <v>500000</v>
      </c>
      <c r="H50" s="17"/>
      <c r="I50" s="17"/>
      <c r="J50" s="17"/>
      <c r="K50" s="17"/>
      <c r="L50" s="17"/>
      <c r="M50" s="17"/>
      <c r="N50" s="17"/>
      <c r="O50" s="17"/>
    </row>
    <row r="51" spans="3:15" ht="29">
      <c r="C51" s="18"/>
      <c r="D51" s="18" t="s">
        <v>83</v>
      </c>
      <c r="E51" s="18"/>
      <c r="F51" s="18"/>
      <c r="G51" s="18"/>
      <c r="H51" s="18"/>
      <c r="I51" s="18"/>
      <c r="J51" s="18"/>
      <c r="K51" s="18"/>
      <c r="L51" s="18"/>
      <c r="M51" s="18"/>
      <c r="N51" s="18"/>
      <c r="O51" s="18"/>
    </row>
    <row r="52" spans="3:15">
      <c r="C52" s="21" t="s">
        <v>85</v>
      </c>
      <c r="D52" s="21" t="s">
        <v>84</v>
      </c>
      <c r="E52" s="21"/>
      <c r="F52" s="21"/>
      <c r="G52" s="21"/>
      <c r="H52" s="22"/>
      <c r="I52" s="22"/>
      <c r="J52" s="22"/>
      <c r="K52" s="22"/>
      <c r="L52" s="22"/>
      <c r="M52" s="22"/>
      <c r="N52" s="22"/>
      <c r="O52" s="22"/>
    </row>
    <row r="53" spans="3:15" s="23" customFormat="1" ht="43.5">
      <c r="C53" s="13" t="s">
        <v>1</v>
      </c>
      <c r="D53" s="24" t="s">
        <v>50</v>
      </c>
      <c r="E53" s="76" t="s">
        <v>53</v>
      </c>
      <c r="F53" s="77"/>
      <c r="G53" s="13" t="s">
        <v>49</v>
      </c>
      <c r="H53" s="13" t="s">
        <v>27</v>
      </c>
      <c r="I53" s="13" t="s">
        <v>28</v>
      </c>
      <c r="J53" s="13" t="s">
        <v>29</v>
      </c>
      <c r="K53" s="13" t="s">
        <v>30</v>
      </c>
      <c r="L53" s="13" t="s">
        <v>31</v>
      </c>
      <c r="M53" s="13" t="s">
        <v>51</v>
      </c>
      <c r="N53" s="13" t="s">
        <v>52</v>
      </c>
      <c r="O53" s="13" t="s">
        <v>78</v>
      </c>
    </row>
    <row r="54" spans="3:15" ht="29">
      <c r="C54" s="2">
        <v>1</v>
      </c>
      <c r="D54" s="10" t="s">
        <v>54</v>
      </c>
      <c r="E54" s="78" t="s">
        <v>55</v>
      </c>
      <c r="F54" s="79"/>
      <c r="G54" s="2">
        <v>4</v>
      </c>
      <c r="H54" s="2"/>
      <c r="I54" s="2"/>
      <c r="J54" s="2"/>
      <c r="K54" s="2"/>
      <c r="L54" s="2"/>
      <c r="M54" s="2"/>
      <c r="N54" s="2"/>
      <c r="O54" s="2"/>
    </row>
    <row r="55" spans="3:15" ht="29">
      <c r="C55" s="2">
        <v>2</v>
      </c>
      <c r="D55" s="10" t="s">
        <v>56</v>
      </c>
      <c r="E55" s="78" t="s">
        <v>57</v>
      </c>
      <c r="F55" s="79"/>
      <c r="G55" s="2">
        <v>2</v>
      </c>
      <c r="H55" s="2"/>
      <c r="I55" s="2"/>
      <c r="J55" s="2"/>
      <c r="K55" s="2"/>
      <c r="L55" s="2"/>
      <c r="M55" s="2"/>
      <c r="N55" s="2"/>
      <c r="O55" s="2"/>
    </row>
    <row r="56" spans="3:15" ht="29">
      <c r="C56" s="2">
        <v>3</v>
      </c>
      <c r="D56" s="10" t="s">
        <v>58</v>
      </c>
      <c r="E56" s="78" t="s">
        <v>57</v>
      </c>
      <c r="F56" s="79"/>
      <c r="G56" s="2">
        <v>2</v>
      </c>
      <c r="H56" s="2"/>
      <c r="I56" s="2"/>
      <c r="J56" s="2"/>
      <c r="K56" s="2"/>
      <c r="L56" s="2"/>
      <c r="M56" s="2"/>
      <c r="N56" s="2"/>
      <c r="O56" s="2"/>
    </row>
    <row r="57" spans="3:15" ht="29">
      <c r="C57" s="2">
        <v>4</v>
      </c>
      <c r="D57" s="10" t="s">
        <v>59</v>
      </c>
      <c r="E57" s="78" t="s">
        <v>55</v>
      </c>
      <c r="F57" s="79"/>
      <c r="G57" s="2">
        <v>4</v>
      </c>
      <c r="H57" s="2"/>
      <c r="I57" s="2"/>
      <c r="J57" s="2"/>
      <c r="K57" s="2"/>
      <c r="L57" s="2"/>
      <c r="M57" s="2"/>
      <c r="N57" s="2"/>
      <c r="O57" s="2"/>
    </row>
    <row r="58" spans="3:15" ht="29">
      <c r="C58" s="19"/>
      <c r="D58" s="20" t="s">
        <v>87</v>
      </c>
      <c r="E58" s="72"/>
      <c r="F58" s="73"/>
      <c r="G58" s="19"/>
      <c r="H58" s="19"/>
      <c r="I58" s="19"/>
      <c r="J58" s="19"/>
      <c r="K58" s="19"/>
      <c r="L58" s="19"/>
      <c r="M58" s="19"/>
      <c r="N58" s="19"/>
      <c r="O58" s="19"/>
    </row>
    <row r="59" spans="3:15">
      <c r="C59" s="14"/>
      <c r="D59" s="15" t="s">
        <v>88</v>
      </c>
      <c r="E59" s="14"/>
      <c r="F59" s="14"/>
      <c r="G59" s="14"/>
      <c r="H59" s="14"/>
      <c r="I59" s="14"/>
      <c r="J59" s="14"/>
      <c r="K59" s="14"/>
      <c r="L59" s="14"/>
      <c r="M59" s="14"/>
      <c r="N59" s="14"/>
      <c r="O59" s="14"/>
    </row>
  </sheetData>
  <mergeCells count="150">
    <mergeCell ref="C2:O2"/>
    <mergeCell ref="O5:O6"/>
    <mergeCell ref="O7:O8"/>
    <mergeCell ref="O9:O10"/>
    <mergeCell ref="O11:O12"/>
    <mergeCell ref="O13:O14"/>
    <mergeCell ref="O15:O16"/>
    <mergeCell ref="O17:O18"/>
    <mergeCell ref="O19:O20"/>
    <mergeCell ref="C5:C6"/>
    <mergeCell ref="D5:D6"/>
    <mergeCell ref="E5:E6"/>
    <mergeCell ref="F5:F6"/>
    <mergeCell ref="C7:C8"/>
    <mergeCell ref="D7:D8"/>
    <mergeCell ref="E7:E8"/>
    <mergeCell ref="F7:F8"/>
    <mergeCell ref="H5:H6"/>
    <mergeCell ref="I5:I6"/>
    <mergeCell ref="J5:J6"/>
    <mergeCell ref="K5:K6"/>
    <mergeCell ref="L5:L6"/>
    <mergeCell ref="N5:N6"/>
    <mergeCell ref="N7:N8"/>
    <mergeCell ref="O21:O22"/>
    <mergeCell ref="O23:O24"/>
    <mergeCell ref="O25:O26"/>
    <mergeCell ref="C9:C10"/>
    <mergeCell ref="D9:D10"/>
    <mergeCell ref="E9:E10"/>
    <mergeCell ref="F9:F10"/>
    <mergeCell ref="C11:C12"/>
    <mergeCell ref="D11:D12"/>
    <mergeCell ref="E11:E12"/>
    <mergeCell ref="F11:F12"/>
    <mergeCell ref="E19:E20"/>
    <mergeCell ref="F19:F20"/>
    <mergeCell ref="C13:C14"/>
    <mergeCell ref="D13:D14"/>
    <mergeCell ref="E13:E14"/>
    <mergeCell ref="F13:F14"/>
    <mergeCell ref="C15:C16"/>
    <mergeCell ref="D15:D16"/>
    <mergeCell ref="E15:E16"/>
    <mergeCell ref="F15:F16"/>
    <mergeCell ref="C25:C26"/>
    <mergeCell ref="D25:D26"/>
    <mergeCell ref="E25:E26"/>
    <mergeCell ref="I7:I8"/>
    <mergeCell ref="J7:J8"/>
    <mergeCell ref="K7:K8"/>
    <mergeCell ref="L7:L8"/>
    <mergeCell ref="C21:C22"/>
    <mergeCell ref="D21:D22"/>
    <mergeCell ref="E21:E22"/>
    <mergeCell ref="F21:F22"/>
    <mergeCell ref="C23:C24"/>
    <mergeCell ref="D23:D24"/>
    <mergeCell ref="E23:E24"/>
    <mergeCell ref="F23:F24"/>
    <mergeCell ref="C17:C18"/>
    <mergeCell ref="D17:D18"/>
    <mergeCell ref="E17:E18"/>
    <mergeCell ref="F17:F18"/>
    <mergeCell ref="C19:C20"/>
    <mergeCell ref="D19:D20"/>
    <mergeCell ref="M5:M6"/>
    <mergeCell ref="M7:M8"/>
    <mergeCell ref="M9:M10"/>
    <mergeCell ref="H7:H8"/>
    <mergeCell ref="N11:N12"/>
    <mergeCell ref="H13:H14"/>
    <mergeCell ref="I13:I14"/>
    <mergeCell ref="J13:J14"/>
    <mergeCell ref="K13:K14"/>
    <mergeCell ref="L13:L14"/>
    <mergeCell ref="N13:N14"/>
    <mergeCell ref="M11:M12"/>
    <mergeCell ref="M13:M14"/>
    <mergeCell ref="I11:I12"/>
    <mergeCell ref="J11:J12"/>
    <mergeCell ref="K11:K12"/>
    <mergeCell ref="L11:L12"/>
    <mergeCell ref="H11:H12"/>
    <mergeCell ref="H9:H10"/>
    <mergeCell ref="I9:I10"/>
    <mergeCell ref="J9:J10"/>
    <mergeCell ref="K9:K10"/>
    <mergeCell ref="L9:L10"/>
    <mergeCell ref="N9:N10"/>
    <mergeCell ref="N15:N16"/>
    <mergeCell ref="H17:H18"/>
    <mergeCell ref="I17:I18"/>
    <mergeCell ref="J17:J18"/>
    <mergeCell ref="K17:K18"/>
    <mergeCell ref="L17:L18"/>
    <mergeCell ref="N17:N18"/>
    <mergeCell ref="M15:M16"/>
    <mergeCell ref="M17:M18"/>
    <mergeCell ref="I15:I16"/>
    <mergeCell ref="J15:J16"/>
    <mergeCell ref="K15:K16"/>
    <mergeCell ref="L15:L16"/>
    <mergeCell ref="H15:H16"/>
    <mergeCell ref="N19:N20"/>
    <mergeCell ref="H21:H22"/>
    <mergeCell ref="I21:I22"/>
    <mergeCell ref="J21:J22"/>
    <mergeCell ref="K21:K22"/>
    <mergeCell ref="L21:L22"/>
    <mergeCell ref="N21:N22"/>
    <mergeCell ref="M19:M20"/>
    <mergeCell ref="M21:M22"/>
    <mergeCell ref="I19:I20"/>
    <mergeCell ref="J19:J20"/>
    <mergeCell ref="K19:K20"/>
    <mergeCell ref="L19:L20"/>
    <mergeCell ref="H19:H20"/>
    <mergeCell ref="N23:N24"/>
    <mergeCell ref="H25:H26"/>
    <mergeCell ref="I25:I26"/>
    <mergeCell ref="J25:J26"/>
    <mergeCell ref="K25:K26"/>
    <mergeCell ref="L25:L26"/>
    <mergeCell ref="N25:N26"/>
    <mergeCell ref="M23:M24"/>
    <mergeCell ref="M25:M26"/>
    <mergeCell ref="I23:I24"/>
    <mergeCell ref="J23:J24"/>
    <mergeCell ref="K23:K24"/>
    <mergeCell ref="L23:L24"/>
    <mergeCell ref="H23:H24"/>
    <mergeCell ref="E58:F58"/>
    <mergeCell ref="G5:G6"/>
    <mergeCell ref="G7:G8"/>
    <mergeCell ref="G9:G10"/>
    <mergeCell ref="G11:G12"/>
    <mergeCell ref="G13:G14"/>
    <mergeCell ref="G15:G16"/>
    <mergeCell ref="G17:G18"/>
    <mergeCell ref="G19:G20"/>
    <mergeCell ref="G21:G22"/>
    <mergeCell ref="G23:G24"/>
    <mergeCell ref="G25:G26"/>
    <mergeCell ref="E53:F53"/>
    <mergeCell ref="E54:F54"/>
    <mergeCell ref="E55:F55"/>
    <mergeCell ref="E56:F56"/>
    <mergeCell ref="E57:F57"/>
    <mergeCell ref="F25:F26"/>
  </mergeCells>
  <pageMargins left="0.7" right="0.7" top="0.75" bottom="0.75" header="0.3" footer="0.3"/>
  <pageSetup paperSize="9" scale="6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zoomScale="90" zoomScaleNormal="90" zoomScaleSheetLayoutView="91" workbookViewId="0">
      <pane ySplit="4" topLeftCell="A5" activePane="bottomLeft" state="frozen"/>
      <selection pane="bottomLeft" activeCell="C18" sqref="C18"/>
    </sheetView>
  </sheetViews>
  <sheetFormatPr defaultColWidth="9.1796875" defaultRowHeight="14.5"/>
  <cols>
    <col min="1" max="1" width="6.54296875" style="4" customWidth="1"/>
    <col min="2" max="2" width="32.6328125" style="4" customWidth="1"/>
    <col min="3" max="3" width="40.453125" style="4" customWidth="1"/>
    <col min="4" max="6" width="9.1796875" style="4"/>
    <col min="7" max="7" width="16.1796875" style="4" customWidth="1"/>
    <col min="8" max="16384" width="9.1796875" style="4"/>
  </cols>
  <sheetData>
    <row r="1" spans="1:7">
      <c r="A1" s="65"/>
      <c r="B1" s="66"/>
      <c r="C1" s="66"/>
      <c r="D1" s="66"/>
      <c r="E1" s="66"/>
      <c r="F1" s="66"/>
      <c r="G1" s="66"/>
    </row>
    <row r="2" spans="1:7">
      <c r="A2" s="30" t="s">
        <v>142</v>
      </c>
    </row>
    <row r="3" spans="1:7">
      <c r="A3" s="32"/>
      <c r="B3" s="32"/>
      <c r="C3" s="32"/>
      <c r="D3" s="89" t="s">
        <v>141</v>
      </c>
      <c r="E3" s="90"/>
      <c r="F3" s="91"/>
      <c r="G3" s="83" t="s">
        <v>103</v>
      </c>
    </row>
    <row r="4" spans="1:7" ht="29">
      <c r="A4" s="33" t="s">
        <v>106</v>
      </c>
      <c r="B4" s="33" t="s">
        <v>33</v>
      </c>
      <c r="C4" s="33" t="s">
        <v>104</v>
      </c>
      <c r="D4" s="33" t="s">
        <v>95</v>
      </c>
      <c r="E4" s="33" t="s">
        <v>96</v>
      </c>
      <c r="F4" s="33" t="s">
        <v>105</v>
      </c>
      <c r="G4" s="84"/>
    </row>
    <row r="5" spans="1:7">
      <c r="A5" s="29" t="s">
        <v>125</v>
      </c>
      <c r="B5" s="38"/>
      <c r="C5" s="38"/>
      <c r="D5" s="38"/>
      <c r="E5" s="38"/>
      <c r="F5" s="38"/>
      <c r="G5" s="38"/>
    </row>
    <row r="6" spans="1:7">
      <c r="A6" s="50">
        <v>1</v>
      </c>
      <c r="B6" s="6" t="s">
        <v>143</v>
      </c>
      <c r="C6" s="6"/>
      <c r="D6" s="57">
        <v>74</v>
      </c>
      <c r="E6" s="57"/>
      <c r="F6" s="57">
        <f>D6*E6</f>
        <v>0</v>
      </c>
      <c r="G6" s="57">
        <f>F6</f>
        <v>0</v>
      </c>
    </row>
    <row r="7" spans="1:7">
      <c r="A7" s="50">
        <v>2</v>
      </c>
      <c r="B7" s="6" t="s">
        <v>139</v>
      </c>
      <c r="C7" s="6"/>
      <c r="D7" s="57"/>
      <c r="E7" s="57"/>
      <c r="F7" s="57">
        <f>D7*E7</f>
        <v>0</v>
      </c>
      <c r="G7" s="57">
        <f>F7</f>
        <v>0</v>
      </c>
    </row>
    <row r="8" spans="1:7">
      <c r="A8" s="81" t="s">
        <v>103</v>
      </c>
      <c r="B8" s="82"/>
      <c r="C8" s="39"/>
      <c r="D8" s="58"/>
      <c r="E8" s="58"/>
      <c r="F8" s="58">
        <f>F6+F7</f>
        <v>0</v>
      </c>
      <c r="G8" s="58">
        <f>SUM(G6:G7)</f>
        <v>0</v>
      </c>
    </row>
    <row r="9" spans="1:7" ht="18.75" customHeight="1">
      <c r="A9" s="85" t="s">
        <v>109</v>
      </c>
      <c r="B9" s="86"/>
      <c r="C9" s="86"/>
      <c r="D9" s="86"/>
      <c r="E9" s="86"/>
      <c r="F9" s="86"/>
      <c r="G9" s="59">
        <f>G8</f>
        <v>0</v>
      </c>
    </row>
    <row r="11" spans="1:7">
      <c r="A11" s="88" t="s">
        <v>107</v>
      </c>
      <c r="B11" s="88"/>
      <c r="C11" s="88"/>
      <c r="D11" s="88"/>
      <c r="E11" s="88"/>
      <c r="F11" s="88"/>
    </row>
    <row r="12" spans="1:7" ht="28.5" customHeight="1">
      <c r="A12" s="87" t="s">
        <v>140</v>
      </c>
      <c r="B12" s="87"/>
      <c r="C12" s="87"/>
      <c r="D12" s="87"/>
      <c r="E12" s="87"/>
      <c r="F12" s="87"/>
    </row>
  </sheetData>
  <mergeCells count="7">
    <mergeCell ref="A1:G1"/>
    <mergeCell ref="A8:B8"/>
    <mergeCell ref="G3:G4"/>
    <mergeCell ref="A9:F9"/>
    <mergeCell ref="A12:F12"/>
    <mergeCell ref="A11:F11"/>
    <mergeCell ref="D3:F3"/>
  </mergeCell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9"/>
  <sheetViews>
    <sheetView tabSelected="1" zoomScale="80" zoomScaleNormal="80" zoomScaleSheetLayoutView="80" workbookViewId="0">
      <selection activeCell="F16" sqref="F16"/>
    </sheetView>
  </sheetViews>
  <sheetFormatPr defaultColWidth="9.1796875" defaultRowHeight="14.5"/>
  <cols>
    <col min="1" max="1" width="5" style="4" bestFit="1" customWidth="1"/>
    <col min="2" max="2" width="30" style="4" customWidth="1"/>
    <col min="3" max="3" width="12.26953125" style="9" bestFit="1" customWidth="1"/>
    <col min="4" max="4" width="13.453125" style="4" customWidth="1"/>
    <col min="5" max="5" width="12.54296875" style="4" customWidth="1"/>
    <col min="6" max="6" width="10.453125" style="4" customWidth="1"/>
    <col min="7" max="21" width="9.1796875" style="4"/>
    <col min="22" max="22" width="35.1796875" style="4" customWidth="1"/>
    <col min="23" max="16384" width="9.1796875" style="4"/>
  </cols>
  <sheetData>
    <row r="1" spans="1:22">
      <c r="A1" s="65"/>
      <c r="B1" s="65"/>
      <c r="C1" s="65"/>
      <c r="D1" s="65"/>
    </row>
    <row r="2" spans="1:22" ht="15" thickBot="1">
      <c r="A2" s="30" t="s">
        <v>70</v>
      </c>
    </row>
    <row r="3" spans="1:22" ht="42" customHeight="1">
      <c r="A3" s="95" t="s">
        <v>1</v>
      </c>
      <c r="B3" s="93" t="s">
        <v>33</v>
      </c>
      <c r="C3" s="93" t="s">
        <v>89</v>
      </c>
      <c r="D3" s="93" t="s">
        <v>34</v>
      </c>
      <c r="E3" s="93" t="s">
        <v>114</v>
      </c>
      <c r="F3" s="93" t="s">
        <v>99</v>
      </c>
      <c r="G3" s="96" t="s">
        <v>27</v>
      </c>
      <c r="H3" s="97"/>
      <c r="I3" s="97"/>
      <c r="J3" s="97" t="s">
        <v>28</v>
      </c>
      <c r="K3" s="97"/>
      <c r="L3" s="97"/>
      <c r="M3" s="96" t="s">
        <v>29</v>
      </c>
      <c r="N3" s="97"/>
      <c r="O3" s="97"/>
      <c r="P3" s="97" t="s">
        <v>30</v>
      </c>
      <c r="Q3" s="97"/>
      <c r="R3" s="97"/>
      <c r="S3" s="96" t="s">
        <v>31</v>
      </c>
      <c r="T3" s="97"/>
      <c r="U3" s="97"/>
      <c r="V3" s="93" t="s">
        <v>103</v>
      </c>
    </row>
    <row r="4" spans="1:22" ht="29.5" thickBot="1">
      <c r="A4" s="95"/>
      <c r="B4" s="94"/>
      <c r="C4" s="94"/>
      <c r="D4" s="94"/>
      <c r="E4" s="94"/>
      <c r="F4" s="94"/>
      <c r="G4" s="45" t="s">
        <v>95</v>
      </c>
      <c r="H4" s="45" t="s">
        <v>96</v>
      </c>
      <c r="I4" s="45" t="s">
        <v>97</v>
      </c>
      <c r="J4" s="45" t="s">
        <v>95</v>
      </c>
      <c r="K4" s="45" t="s">
        <v>96</v>
      </c>
      <c r="L4" s="45" t="s">
        <v>97</v>
      </c>
      <c r="M4" s="45" t="s">
        <v>95</v>
      </c>
      <c r="N4" s="45" t="s">
        <v>96</v>
      </c>
      <c r="O4" s="45" t="s">
        <v>97</v>
      </c>
      <c r="P4" s="45" t="s">
        <v>95</v>
      </c>
      <c r="Q4" s="45" t="s">
        <v>96</v>
      </c>
      <c r="R4" s="45" t="s">
        <v>97</v>
      </c>
      <c r="S4" s="45" t="s">
        <v>95</v>
      </c>
      <c r="T4" s="45" t="s">
        <v>96</v>
      </c>
      <c r="U4" s="45" t="s">
        <v>97</v>
      </c>
      <c r="V4" s="94"/>
    </row>
    <row r="5" spans="1:22" ht="37.5" customHeight="1">
      <c r="A5" s="51">
        <v>1</v>
      </c>
      <c r="B5" s="49" t="s">
        <v>116</v>
      </c>
      <c r="C5" s="51" t="s">
        <v>117</v>
      </c>
      <c r="D5" s="51" t="s">
        <v>120</v>
      </c>
      <c r="E5" s="51">
        <v>1</v>
      </c>
      <c r="F5" s="51">
        <v>1</v>
      </c>
      <c r="G5" s="60"/>
      <c r="H5" s="60"/>
      <c r="I5" s="60">
        <f t="shared" ref="I5:I10" si="0">G5*H5</f>
        <v>0</v>
      </c>
      <c r="J5" s="60"/>
      <c r="K5" s="60"/>
      <c r="L5" s="60">
        <f t="shared" ref="L5:L11" si="1">J5*K5</f>
        <v>0</v>
      </c>
      <c r="M5" s="60"/>
      <c r="N5" s="60"/>
      <c r="O5" s="60">
        <f t="shared" ref="O5:O11" si="2">M5*N5</f>
        <v>0</v>
      </c>
      <c r="P5" s="60"/>
      <c r="Q5" s="60"/>
      <c r="R5" s="60">
        <f t="shared" ref="R5:R11" si="3">P5*Q5</f>
        <v>0</v>
      </c>
      <c r="S5" s="60"/>
      <c r="T5" s="60"/>
      <c r="U5" s="60">
        <f t="shared" ref="U5:U11" si="4">S5*T5</f>
        <v>0</v>
      </c>
      <c r="V5" s="61">
        <f t="shared" ref="V5:V10" si="5">SUM(I5,L5,O5,R5,U5)</f>
        <v>0</v>
      </c>
    </row>
    <row r="6" spans="1:22">
      <c r="A6" s="51">
        <v>2</v>
      </c>
      <c r="B6" s="49" t="s">
        <v>138</v>
      </c>
      <c r="C6" s="51" t="s">
        <v>117</v>
      </c>
      <c r="D6" s="51" t="s">
        <v>35</v>
      </c>
      <c r="E6" s="51">
        <v>2</v>
      </c>
      <c r="F6" s="51">
        <v>3</v>
      </c>
      <c r="G6" s="60"/>
      <c r="H6" s="60"/>
      <c r="I6" s="60">
        <f t="shared" si="0"/>
        <v>0</v>
      </c>
      <c r="J6" s="60"/>
      <c r="K6" s="60"/>
      <c r="L6" s="60">
        <f t="shared" si="1"/>
        <v>0</v>
      </c>
      <c r="M6" s="60"/>
      <c r="N6" s="60"/>
      <c r="O6" s="60">
        <f t="shared" si="2"/>
        <v>0</v>
      </c>
      <c r="P6" s="60"/>
      <c r="Q6" s="60"/>
      <c r="R6" s="60">
        <f t="shared" si="3"/>
        <v>0</v>
      </c>
      <c r="S6" s="60"/>
      <c r="T6" s="60"/>
      <c r="U6" s="60">
        <f t="shared" si="4"/>
        <v>0</v>
      </c>
      <c r="V6" s="61">
        <f t="shared" si="5"/>
        <v>0</v>
      </c>
    </row>
    <row r="7" spans="1:22" ht="31.5" customHeight="1">
      <c r="A7" s="51">
        <v>3</v>
      </c>
      <c r="B7" s="49" t="s">
        <v>136</v>
      </c>
      <c r="C7" s="51" t="s">
        <v>117</v>
      </c>
      <c r="D7" s="51" t="s">
        <v>36</v>
      </c>
      <c r="E7" s="51">
        <v>1</v>
      </c>
      <c r="F7" s="51">
        <v>2</v>
      </c>
      <c r="G7" s="60"/>
      <c r="H7" s="60"/>
      <c r="I7" s="60">
        <f t="shared" si="0"/>
        <v>0</v>
      </c>
      <c r="J7" s="60"/>
      <c r="K7" s="60"/>
      <c r="L7" s="60">
        <f t="shared" si="1"/>
        <v>0</v>
      </c>
      <c r="M7" s="60"/>
      <c r="N7" s="60"/>
      <c r="O7" s="60">
        <f t="shared" si="2"/>
        <v>0</v>
      </c>
      <c r="P7" s="60"/>
      <c r="Q7" s="60"/>
      <c r="R7" s="60">
        <f t="shared" si="3"/>
        <v>0</v>
      </c>
      <c r="S7" s="60"/>
      <c r="T7" s="60"/>
      <c r="U7" s="60">
        <f t="shared" si="4"/>
        <v>0</v>
      </c>
      <c r="V7" s="61">
        <f t="shared" si="5"/>
        <v>0</v>
      </c>
    </row>
    <row r="8" spans="1:22" ht="29">
      <c r="A8" s="51">
        <v>4</v>
      </c>
      <c r="B8" s="49" t="s">
        <v>118</v>
      </c>
      <c r="C8" s="51" t="s">
        <v>117</v>
      </c>
      <c r="D8" s="51" t="s">
        <v>36</v>
      </c>
      <c r="E8" s="51">
        <v>1</v>
      </c>
      <c r="F8" s="51">
        <v>2</v>
      </c>
      <c r="G8" s="60"/>
      <c r="H8" s="60"/>
      <c r="I8" s="60">
        <f t="shared" si="0"/>
        <v>0</v>
      </c>
      <c r="J8" s="60"/>
      <c r="K8" s="60"/>
      <c r="L8" s="60">
        <f t="shared" si="1"/>
        <v>0</v>
      </c>
      <c r="M8" s="60"/>
      <c r="N8" s="60"/>
      <c r="O8" s="60">
        <f t="shared" si="2"/>
        <v>0</v>
      </c>
      <c r="P8" s="60"/>
      <c r="Q8" s="60"/>
      <c r="R8" s="60">
        <f t="shared" si="3"/>
        <v>0</v>
      </c>
      <c r="S8" s="60"/>
      <c r="T8" s="60"/>
      <c r="U8" s="60">
        <f t="shared" si="4"/>
        <v>0</v>
      </c>
      <c r="V8" s="61">
        <f t="shared" si="5"/>
        <v>0</v>
      </c>
    </row>
    <row r="9" spans="1:22" ht="30" customHeight="1">
      <c r="A9" s="51">
        <v>5</v>
      </c>
      <c r="B9" s="5" t="s">
        <v>137</v>
      </c>
      <c r="C9" s="51" t="s">
        <v>119</v>
      </c>
      <c r="D9" s="51" t="s">
        <v>36</v>
      </c>
      <c r="E9" s="51">
        <v>1</v>
      </c>
      <c r="F9" s="51">
        <v>2</v>
      </c>
      <c r="G9" s="60"/>
      <c r="H9" s="60"/>
      <c r="I9" s="60">
        <f t="shared" si="0"/>
        <v>0</v>
      </c>
      <c r="J9" s="60"/>
      <c r="K9" s="60"/>
      <c r="L9" s="60">
        <f t="shared" si="1"/>
        <v>0</v>
      </c>
      <c r="M9" s="60"/>
      <c r="N9" s="60"/>
      <c r="O9" s="60">
        <f t="shared" si="2"/>
        <v>0</v>
      </c>
      <c r="P9" s="60"/>
      <c r="Q9" s="60"/>
      <c r="R9" s="60">
        <f t="shared" si="3"/>
        <v>0</v>
      </c>
      <c r="S9" s="60"/>
      <c r="T9" s="60"/>
      <c r="U9" s="60">
        <f t="shared" si="4"/>
        <v>0</v>
      </c>
      <c r="V9" s="61">
        <f>SUM(I9,L9,O9,R9,U9)</f>
        <v>0</v>
      </c>
    </row>
    <row r="10" spans="1:22">
      <c r="A10" s="51">
        <v>6</v>
      </c>
      <c r="B10" s="5" t="s">
        <v>123</v>
      </c>
      <c r="C10" s="51" t="s">
        <v>124</v>
      </c>
      <c r="D10" s="51" t="s">
        <v>35</v>
      </c>
      <c r="E10" s="62">
        <v>5</v>
      </c>
      <c r="F10" s="62">
        <v>1</v>
      </c>
      <c r="G10" s="60"/>
      <c r="H10" s="60"/>
      <c r="I10" s="60">
        <f t="shared" si="0"/>
        <v>0</v>
      </c>
      <c r="J10" s="60"/>
      <c r="K10" s="60"/>
      <c r="L10" s="60">
        <f t="shared" si="1"/>
        <v>0</v>
      </c>
      <c r="M10" s="60"/>
      <c r="N10" s="60"/>
      <c r="O10" s="60">
        <f t="shared" si="2"/>
        <v>0</v>
      </c>
      <c r="P10" s="60"/>
      <c r="Q10" s="60"/>
      <c r="R10" s="60">
        <f t="shared" si="3"/>
        <v>0</v>
      </c>
      <c r="S10" s="60"/>
      <c r="T10" s="60"/>
      <c r="U10" s="60">
        <f t="shared" si="4"/>
        <v>0</v>
      </c>
      <c r="V10" s="61">
        <f t="shared" si="5"/>
        <v>0</v>
      </c>
    </row>
    <row r="11" spans="1:22">
      <c r="A11" s="51">
        <v>7</v>
      </c>
      <c r="B11" s="52" t="s">
        <v>94</v>
      </c>
      <c r="C11" s="57"/>
      <c r="D11" s="51"/>
      <c r="E11" s="51"/>
      <c r="F11" s="51"/>
      <c r="G11" s="60"/>
      <c r="H11" s="60"/>
      <c r="I11" s="60">
        <f>G11*H11</f>
        <v>0</v>
      </c>
      <c r="J11" s="60"/>
      <c r="K11" s="60"/>
      <c r="L11" s="60">
        <f t="shared" si="1"/>
        <v>0</v>
      </c>
      <c r="M11" s="60"/>
      <c r="N11" s="60"/>
      <c r="O11" s="60">
        <f t="shared" si="2"/>
        <v>0</v>
      </c>
      <c r="P11" s="60"/>
      <c r="Q11" s="60"/>
      <c r="R11" s="60">
        <f t="shared" si="3"/>
        <v>0</v>
      </c>
      <c r="S11" s="60"/>
      <c r="T11" s="60"/>
      <c r="U11" s="60">
        <f t="shared" si="4"/>
        <v>0</v>
      </c>
      <c r="V11" s="61">
        <f>SUM(I11,L11,O11,R11,U11)</f>
        <v>0</v>
      </c>
    </row>
    <row r="12" spans="1:22" ht="15" customHeight="1">
      <c r="A12" s="85" t="s">
        <v>109</v>
      </c>
      <c r="B12" s="86"/>
      <c r="C12" s="86"/>
      <c r="D12" s="86"/>
      <c r="E12" s="86"/>
      <c r="F12" s="86"/>
      <c r="G12" s="86"/>
      <c r="H12" s="86"/>
      <c r="I12" s="86"/>
      <c r="J12" s="86"/>
      <c r="K12" s="86"/>
      <c r="L12" s="86"/>
      <c r="M12" s="86"/>
      <c r="N12" s="86"/>
      <c r="O12" s="86"/>
      <c r="P12" s="86"/>
      <c r="Q12" s="86"/>
      <c r="R12" s="86"/>
      <c r="S12" s="86"/>
      <c r="T12" s="86"/>
      <c r="U12" s="92"/>
      <c r="V12" s="35">
        <f>SUM(V5:V11)</f>
        <v>0</v>
      </c>
    </row>
    <row r="13" spans="1:22">
      <c r="A13" s="7"/>
      <c r="D13" s="8"/>
    </row>
    <row r="14" spans="1:22">
      <c r="A14" s="7"/>
      <c r="D14" s="8"/>
    </row>
    <row r="15" spans="1:22">
      <c r="A15" s="7"/>
    </row>
    <row r="16" spans="1:22" ht="15" customHeight="1">
      <c r="A16" s="7"/>
      <c r="E16" s="41"/>
      <c r="F16" s="41"/>
      <c r="G16" s="41"/>
      <c r="H16" s="41"/>
      <c r="I16" s="41"/>
      <c r="J16" s="41"/>
      <c r="K16" s="41"/>
      <c r="L16" s="41"/>
      <c r="M16" s="41"/>
      <c r="N16" s="41"/>
      <c r="O16" s="41"/>
      <c r="P16" s="41"/>
      <c r="Q16" s="41"/>
      <c r="R16" s="41"/>
      <c r="S16" s="41"/>
      <c r="T16" s="41"/>
      <c r="U16" s="41"/>
    </row>
    <row r="17" spans="1:21" ht="15" customHeight="1">
      <c r="A17" s="7"/>
      <c r="E17" s="41"/>
      <c r="F17" s="41"/>
      <c r="G17" s="41"/>
      <c r="H17" s="41"/>
      <c r="I17" s="41"/>
      <c r="J17" s="41"/>
      <c r="K17" s="41"/>
      <c r="L17" s="41"/>
      <c r="M17" s="41"/>
      <c r="N17" s="41"/>
      <c r="O17" s="41"/>
      <c r="P17" s="41"/>
      <c r="Q17" s="41"/>
      <c r="R17" s="41"/>
      <c r="S17" s="41"/>
      <c r="T17" s="41"/>
      <c r="U17" s="41"/>
    </row>
    <row r="18" spans="1:21" ht="15" customHeight="1">
      <c r="A18" s="7"/>
    </row>
    <row r="19" spans="1:21">
      <c r="A19" s="7"/>
    </row>
  </sheetData>
  <mergeCells count="14">
    <mergeCell ref="A1:D1"/>
    <mergeCell ref="A12:U12"/>
    <mergeCell ref="V3:V4"/>
    <mergeCell ref="A3:A4"/>
    <mergeCell ref="B3:B4"/>
    <mergeCell ref="C3:C4"/>
    <mergeCell ref="D3:D4"/>
    <mergeCell ref="E3:E4"/>
    <mergeCell ref="F3:F4"/>
    <mergeCell ref="G3:I3"/>
    <mergeCell ref="J3:L3"/>
    <mergeCell ref="M3:O3"/>
    <mergeCell ref="P3:R3"/>
    <mergeCell ref="S3:U3"/>
  </mergeCells>
  <pageMargins left="0.7" right="0.7" top="0.75" bottom="0.75" header="0.3" footer="0.3"/>
  <pageSetup paperSize="9" scale="37" orientation="landscape" verticalDpi="1200" r:id="rId1"/>
  <headerFooter>
    <oddHeader>&amp;LOBC-IT MSP RFP&amp;C Form 13: Bill of Material&amp;R1. Application Management Cost</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6"/>
  <sheetViews>
    <sheetView zoomScaleNormal="100" zoomScaleSheetLayoutView="100" workbookViewId="0">
      <selection activeCell="B5" sqref="B5"/>
    </sheetView>
  </sheetViews>
  <sheetFormatPr defaultColWidth="9.1796875" defaultRowHeight="14.5"/>
  <cols>
    <col min="1" max="1" width="5.26953125" style="9" customWidth="1"/>
    <col min="2" max="2" width="19.1796875" style="9" customWidth="1"/>
    <col min="3" max="3" width="57.26953125" style="9" customWidth="1"/>
    <col min="4" max="18" width="9.1796875" style="9"/>
    <col min="19" max="19" width="21" style="9" customWidth="1"/>
    <col min="20" max="16384" width="9.1796875" style="9"/>
  </cols>
  <sheetData>
    <row r="1" spans="1:19">
      <c r="A1" s="98"/>
      <c r="B1" s="98"/>
      <c r="C1" s="98"/>
      <c r="D1" s="48"/>
      <c r="E1" s="48"/>
      <c r="F1" s="48"/>
      <c r="G1" s="48"/>
      <c r="H1" s="48"/>
      <c r="I1" s="48"/>
      <c r="J1" s="48"/>
      <c r="K1" s="48"/>
      <c r="L1" s="48"/>
      <c r="M1" s="48"/>
      <c r="N1" s="48"/>
      <c r="O1" s="48"/>
      <c r="P1" s="48"/>
      <c r="Q1" s="48"/>
      <c r="R1" s="48"/>
      <c r="S1" s="48"/>
    </row>
    <row r="2" spans="1:19">
      <c r="A2" s="100" t="s">
        <v>144</v>
      </c>
      <c r="B2" s="101"/>
      <c r="C2" s="101"/>
      <c r="D2" s="101"/>
      <c r="E2" s="101"/>
      <c r="F2" s="101"/>
      <c r="G2" s="101"/>
      <c r="H2" s="101"/>
      <c r="I2" s="101"/>
      <c r="J2" s="101"/>
      <c r="K2" s="101"/>
      <c r="L2" s="101"/>
      <c r="M2" s="101"/>
      <c r="N2" s="101"/>
      <c r="O2" s="101"/>
      <c r="P2" s="101"/>
      <c r="Q2" s="101"/>
      <c r="R2" s="101"/>
      <c r="S2" s="102"/>
    </row>
    <row r="3" spans="1:19">
      <c r="A3" s="103" t="s">
        <v>106</v>
      </c>
      <c r="B3" s="103" t="s">
        <v>33</v>
      </c>
      <c r="C3" s="103" t="s">
        <v>89</v>
      </c>
      <c r="D3" s="105" t="s">
        <v>27</v>
      </c>
      <c r="E3" s="105"/>
      <c r="F3" s="105"/>
      <c r="G3" s="105" t="s">
        <v>28</v>
      </c>
      <c r="H3" s="105"/>
      <c r="I3" s="105"/>
      <c r="J3" s="105" t="s">
        <v>29</v>
      </c>
      <c r="K3" s="105"/>
      <c r="L3" s="105"/>
      <c r="M3" s="105" t="s">
        <v>30</v>
      </c>
      <c r="N3" s="105"/>
      <c r="O3" s="105"/>
      <c r="P3" s="105" t="s">
        <v>31</v>
      </c>
      <c r="Q3" s="105"/>
      <c r="R3" s="105"/>
      <c r="S3" s="83" t="s">
        <v>103</v>
      </c>
    </row>
    <row r="4" spans="1:19" ht="29">
      <c r="A4" s="104"/>
      <c r="B4" s="104"/>
      <c r="C4" s="104"/>
      <c r="D4" s="33" t="s">
        <v>95</v>
      </c>
      <c r="E4" s="33" t="s">
        <v>96</v>
      </c>
      <c r="F4" s="33" t="s">
        <v>105</v>
      </c>
      <c r="G4" s="33" t="s">
        <v>95</v>
      </c>
      <c r="H4" s="33" t="s">
        <v>96</v>
      </c>
      <c r="I4" s="33" t="s">
        <v>105</v>
      </c>
      <c r="J4" s="33" t="s">
        <v>95</v>
      </c>
      <c r="K4" s="33" t="s">
        <v>96</v>
      </c>
      <c r="L4" s="33" t="s">
        <v>105</v>
      </c>
      <c r="M4" s="33" t="s">
        <v>95</v>
      </c>
      <c r="N4" s="33" t="s">
        <v>96</v>
      </c>
      <c r="O4" s="33" t="s">
        <v>105</v>
      </c>
      <c r="P4" s="33" t="s">
        <v>95</v>
      </c>
      <c r="Q4" s="33" t="s">
        <v>96</v>
      </c>
      <c r="R4" s="33" t="s">
        <v>105</v>
      </c>
      <c r="S4" s="84"/>
    </row>
    <row r="5" spans="1:19" ht="29">
      <c r="A5" s="55">
        <v>1</v>
      </c>
      <c r="B5" s="55" t="s">
        <v>108</v>
      </c>
      <c r="C5" s="42" t="s">
        <v>145</v>
      </c>
      <c r="D5" s="55">
        <v>1</v>
      </c>
      <c r="E5" s="55"/>
      <c r="F5" s="55">
        <f t="shared" ref="F5" si="0">D5*E5</f>
        <v>0</v>
      </c>
      <c r="G5" s="55">
        <v>1</v>
      </c>
      <c r="H5" s="55"/>
      <c r="I5" s="55">
        <f t="shared" ref="I5" si="1">G5*H5</f>
        <v>0</v>
      </c>
      <c r="J5" s="55">
        <v>1</v>
      </c>
      <c r="K5" s="55"/>
      <c r="L5" s="55">
        <f t="shared" ref="L5" si="2">J5*K5</f>
        <v>0</v>
      </c>
      <c r="M5" s="55">
        <v>1</v>
      </c>
      <c r="N5" s="51"/>
      <c r="O5" s="51">
        <f t="shared" ref="O5" si="3">M5*N5</f>
        <v>0</v>
      </c>
      <c r="P5" s="55">
        <v>1</v>
      </c>
      <c r="Q5" s="51"/>
      <c r="R5" s="51">
        <f t="shared" ref="R5" si="4">P5*Q5</f>
        <v>0</v>
      </c>
      <c r="S5" s="55">
        <f t="shared" ref="S5" si="5">SUM(F5,I5,L5,O5,R5)</f>
        <v>0</v>
      </c>
    </row>
    <row r="6" spans="1:19">
      <c r="A6" s="99" t="s">
        <v>109</v>
      </c>
      <c r="B6" s="99"/>
      <c r="C6" s="99"/>
      <c r="D6" s="99"/>
      <c r="E6" s="99"/>
      <c r="F6" s="99"/>
      <c r="G6" s="99"/>
      <c r="H6" s="99"/>
      <c r="I6" s="99"/>
      <c r="J6" s="99"/>
      <c r="K6" s="99"/>
      <c r="L6" s="99"/>
      <c r="M6" s="99"/>
      <c r="N6" s="99"/>
      <c r="O6" s="99"/>
      <c r="P6" s="99"/>
      <c r="Q6" s="99"/>
      <c r="R6" s="99"/>
      <c r="S6" s="56">
        <f>SUM(S5:S5)</f>
        <v>0</v>
      </c>
    </row>
  </sheetData>
  <mergeCells count="12">
    <mergeCell ref="A1:C1"/>
    <mergeCell ref="A6:R6"/>
    <mergeCell ref="A2:S2"/>
    <mergeCell ref="A3:A4"/>
    <mergeCell ref="B3:B4"/>
    <mergeCell ref="C3:C4"/>
    <mergeCell ref="D3:F3"/>
    <mergeCell ref="G3:I3"/>
    <mergeCell ref="J3:L3"/>
    <mergeCell ref="M3:O3"/>
    <mergeCell ref="P3:R3"/>
    <mergeCell ref="S3:S4"/>
  </mergeCells>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Summary</vt:lpstr>
      <vt:lpstr>Detailed Summary </vt:lpstr>
      <vt:lpstr>Hw-Sol</vt:lpstr>
      <vt:lpstr>FM Cost</vt:lpstr>
      <vt:lpstr>DC  Charges</vt:lpstr>
      <vt:lpstr>'Detailed Summary '!Print_Area</vt:lpstr>
      <vt:lpstr>'FM Cost'!Print_Area</vt:lpstr>
      <vt:lpstr>Instructions!Print_Area</vt:lpstr>
      <vt:lpstr>Summary!Print_Area</vt:lpstr>
    </vt:vector>
  </TitlesOfParts>
  <Company>ACAB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ACAB</dc:creator>
  <cp:lastModifiedBy>Deka, Tapan</cp:lastModifiedBy>
  <cp:lastPrinted>2016-11-30T13:42:32Z</cp:lastPrinted>
  <dcterms:created xsi:type="dcterms:W3CDTF">2014-12-14T19:07:17Z</dcterms:created>
  <dcterms:modified xsi:type="dcterms:W3CDTF">2024-06-12T05:09:55Z</dcterms:modified>
</cp:coreProperties>
</file>